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user/Desktop/석순/65체제/글/최종/"/>
    </mc:Choice>
  </mc:AlternateContent>
  <xr:revisionPtr revIDLastSave="0" documentId="13_ncr:1_{D2571AB2-8F72-1449-ADF6-34329DD492DB}" xr6:coauthVersionLast="47" xr6:coauthVersionMax="47" xr10:uidLastSave="{00000000-0000-0000-0000-000000000000}"/>
  <bookViews>
    <workbookView xWindow="0" yWindow="0" windowWidth="28800" windowHeight="18000" activeTab="5" xr2:uid="{F432AC06-01BF-604C-83F1-CAFDD854DA3A}"/>
  </bookViews>
  <sheets>
    <sheet name="표1_대학 개수" sheetId="1" r:id="rId1"/>
    <sheet name="표2" sheetId="2" r:id="rId2"/>
    <sheet name="표3" sheetId="3" r:id="rId3"/>
    <sheet name="표4_①개수" sheetId="4" r:id="rId4"/>
    <sheet name="표5_②개수" sheetId="5" r:id="rId5"/>
    <sheet name="표6_전체" sheetId="6" r:id="rId6"/>
    <sheet name="표7_논의없음" sheetId="7" r:id="rId7"/>
    <sheet name="표8_논의없음" sheetId="8" r:id="rId8"/>
    <sheet name="표9_논의" sheetId="9" r:id="rId9"/>
    <sheet name="표10_변모논의" sheetId="10" r:id="rId10"/>
    <sheet name="표11_이관" sheetId="11" r:id="rId11"/>
    <sheet name="표12_편입" sheetId="12" r:id="rId12"/>
    <sheet name="표13_신설" sheetId="13" r:id="rId13"/>
  </sheets>
  <definedNames>
    <definedName name="_xlnm._FilterDatabase" localSheetId="5" hidden="1">표6_전체!$A$1:$G$77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5" l="1"/>
  <c r="B7" i="4"/>
  <c r="C6" i="4" s="1"/>
  <c r="D3" i="5"/>
  <c r="D7" i="5"/>
  <c r="E6" i="5" s="1"/>
  <c r="C2" i="4" l="1"/>
  <c r="C3" i="4"/>
  <c r="C4" i="4"/>
  <c r="C5" i="4"/>
  <c r="E3" i="5"/>
  <c r="E4" i="5"/>
  <c r="E2" i="5"/>
  <c r="E5" i="5"/>
  <c r="C7" i="4" l="1"/>
  <c r="E7" i="5"/>
</calcChain>
</file>

<file path=xl/sharedStrings.xml><?xml version="1.0" encoding="utf-8"?>
<sst xmlns="http://schemas.openxmlformats.org/spreadsheetml/2006/main" count="1044" uniqueCount="276">
  <si>
    <t>학교 구분</t>
    <phoneticPr fontId="1" type="noConversion"/>
  </si>
  <si>
    <t>학교 종류</t>
    <phoneticPr fontId="1" type="noConversion"/>
  </si>
  <si>
    <t>대학교</t>
    <phoneticPr fontId="1" type="noConversion"/>
  </si>
  <si>
    <t>대학교 (189개교)</t>
    <phoneticPr fontId="1" type="noConversion"/>
  </si>
  <si>
    <t>교육대학 (10개교)</t>
    <phoneticPr fontId="1" type="noConversion"/>
  </si>
  <si>
    <t>산업대학 (2개교)</t>
    <phoneticPr fontId="1" type="noConversion"/>
  </si>
  <si>
    <t>사이버대학 (18개교)</t>
    <phoneticPr fontId="1" type="noConversion"/>
  </si>
  <si>
    <t>각종학교 (2개교)</t>
    <phoneticPr fontId="1" type="noConversion"/>
  </si>
  <si>
    <t>기술대학 (1개교)</t>
    <phoneticPr fontId="1" type="noConversion"/>
  </si>
  <si>
    <t>대학원대학(44개교)</t>
    <phoneticPr fontId="1" type="noConversion"/>
  </si>
  <si>
    <t>일반대학원 (1개교)</t>
    <phoneticPr fontId="1" type="noConversion"/>
  </si>
  <si>
    <t>전문대학원 (38개교)</t>
    <phoneticPr fontId="1" type="noConversion"/>
  </si>
  <si>
    <t>특수대학원 (5개교)</t>
    <phoneticPr fontId="1" type="noConversion"/>
  </si>
  <si>
    <t>전문대학 (141개교)</t>
    <phoneticPr fontId="1" type="noConversion"/>
  </si>
  <si>
    <t>전문대학 (130개교)</t>
    <phoneticPr fontId="1" type="noConversion"/>
  </si>
  <si>
    <t>사이버대학 (2개교)</t>
    <phoneticPr fontId="1" type="noConversion"/>
  </si>
  <si>
    <t>기능대학 (9개교)</t>
    <phoneticPr fontId="1" type="noConversion"/>
  </si>
  <si>
    <t>소멸</t>
  </si>
  <si>
    <t>소멸</t>
    <phoneticPr fontId="1" type="noConversion"/>
  </si>
  <si>
    <t>삭제</t>
    <phoneticPr fontId="1" type="noConversion"/>
  </si>
  <si>
    <t>회칙상</t>
    <phoneticPr fontId="1" type="noConversion"/>
  </si>
  <si>
    <t>폐지</t>
  </si>
  <si>
    <t>폐지</t>
    <phoneticPr fontId="1" type="noConversion"/>
  </si>
  <si>
    <t>해소</t>
  </si>
  <si>
    <t>해소</t>
    <phoneticPr fontId="1" type="noConversion"/>
  </si>
  <si>
    <t>무산</t>
  </si>
  <si>
    <t>무산</t>
    <phoneticPr fontId="1" type="noConversion"/>
  </si>
  <si>
    <t>원시적 부재</t>
    <phoneticPr fontId="1" type="noConversion"/>
  </si>
  <si>
    <t>유형</t>
    <phoneticPr fontId="1" type="noConversion"/>
  </si>
  <si>
    <t>상세 유형</t>
    <phoneticPr fontId="1" type="noConversion"/>
  </si>
  <si>
    <t>대안적 기구</t>
    <phoneticPr fontId="1" type="noConversion"/>
  </si>
  <si>
    <t>독립성 보장</t>
    <phoneticPr fontId="1" type="noConversion"/>
  </si>
  <si>
    <t>업무 이행</t>
    <phoneticPr fontId="1" type="noConversion"/>
  </si>
  <si>
    <t>부재</t>
  </si>
  <si>
    <t>부재</t>
    <phoneticPr fontId="1" type="noConversion"/>
  </si>
  <si>
    <t>논의 없음</t>
  </si>
  <si>
    <t>논의 없음</t>
    <phoneticPr fontId="1" type="noConversion"/>
  </si>
  <si>
    <t>논의 있었음</t>
    <phoneticPr fontId="1" type="noConversion"/>
  </si>
  <si>
    <t>변모</t>
  </si>
  <si>
    <t>변모</t>
    <phoneticPr fontId="1" type="noConversion"/>
  </si>
  <si>
    <t>개편</t>
    <phoneticPr fontId="1" type="noConversion"/>
  </si>
  <si>
    <t>편입</t>
    <phoneticPr fontId="1" type="noConversion"/>
  </si>
  <si>
    <t>신설</t>
    <phoneticPr fontId="1" type="noConversion"/>
  </si>
  <si>
    <t>이관</t>
  </si>
  <si>
    <t>이관</t>
    <phoneticPr fontId="1" type="noConversion"/>
  </si>
  <si>
    <t>X</t>
    <phoneticPr fontId="1" type="noConversion"/>
  </si>
  <si>
    <t>O</t>
    <phoneticPr fontId="1" type="noConversion"/>
  </si>
  <si>
    <t>△</t>
    <phoneticPr fontId="1" type="noConversion"/>
  </si>
  <si>
    <t>상세유형</t>
    <phoneticPr fontId="1" type="noConversion"/>
  </si>
  <si>
    <t>개수</t>
    <phoneticPr fontId="1" type="noConversion"/>
  </si>
  <si>
    <t>합계</t>
    <phoneticPr fontId="1" type="noConversion"/>
  </si>
  <si>
    <t>학교명(설립/지역)</t>
  </si>
  <si>
    <t>부재 유형</t>
  </si>
  <si>
    <t>연도</t>
  </si>
  <si>
    <t>부재 이후</t>
  </si>
  <si>
    <t>상세현황</t>
  </si>
  <si>
    <t>부연설명</t>
  </si>
  <si>
    <t>출처</t>
  </si>
  <si>
    <t>가천대학교(사)(경기)</t>
  </si>
  <si>
    <t>(변모)부재</t>
  </si>
  <si>
    <t>논의</t>
  </si>
  <si>
    <t>&lt;가천대신문&gt; 15.03.17.</t>
  </si>
  <si>
    <t>감리교신학대학교(사)(서울)</t>
  </si>
  <si>
    <t>소멸/회칙상</t>
  </si>
  <si>
    <t>제36대 총여 이룸</t>
  </si>
  <si>
    <t>강남대학교(사)(경기)</t>
  </si>
  <si>
    <t>개편/편입</t>
  </si>
  <si>
    <t>&lt;아시아경제&gt; 18.06.18.</t>
  </si>
  <si>
    <t>건국대학교(사)(서울)</t>
  </si>
  <si>
    <t>&lt;건대신문&gt; 16.12.22.</t>
  </si>
  <si>
    <t>건국대학교(사)(충북)</t>
  </si>
  <si>
    <t>13' 전학대회서 폐지</t>
  </si>
  <si>
    <t>석순 46</t>
  </si>
  <si>
    <t>경기대학교(사)(경기)</t>
  </si>
  <si>
    <t>&lt;경기대뉴스&gt; 18.11.06.</t>
  </si>
  <si>
    <t>경남대학교(사)(경남)</t>
  </si>
  <si>
    <t>경북대학교(국)(대구)</t>
  </si>
  <si>
    <t>소멸/삭제</t>
  </si>
  <si>
    <t>00' 이후 공석, 13' 회칙상 삭제</t>
  </si>
  <si>
    <t>경상국립대학교(국)(경남)</t>
  </si>
  <si>
    <t>&lt;경대뉴스&gt; 18.12.11.</t>
  </si>
  <si>
    <t>경성대학교(사)(부산)</t>
  </si>
  <si>
    <t>학칙상 존재</t>
  </si>
  <si>
    <t>경희대학교(사)(서울)</t>
  </si>
  <si>
    <t>개편/신설</t>
  </si>
  <si>
    <t>&lt;교육공동체벗&gt; 24.04.02.</t>
  </si>
  <si>
    <t>계명대학교(사)(대구)</t>
  </si>
  <si>
    <t>소멸/삭제(추정)</t>
  </si>
  <si>
    <t>&lt;계명대신문&gt; 11.12.03.</t>
  </si>
  <si>
    <t>고려대학교(사)(서울)</t>
  </si>
  <si>
    <t>석순 이번호</t>
  </si>
  <si>
    <t>고려대학교(사)(세종)</t>
  </si>
  <si>
    <t>&lt;고대신문&gt; 15.09.21.</t>
  </si>
  <si>
    <t>고신대학교(사)(부산)</t>
  </si>
  <si>
    <t>총학에 흡수</t>
  </si>
  <si>
    <t>이화 89</t>
  </si>
  <si>
    <t>국립공주대학교(국)(충남)</t>
  </si>
  <si>
    <t>전학대회서 폐지</t>
  </si>
  <si>
    <t>광운대학교(사)(서울)</t>
  </si>
  <si>
    <t>공석 지속, 18' 폐지</t>
  </si>
  <si>
    <t>제45대 총학 케미 페이스북</t>
  </si>
  <si>
    <t>광주대학교(사)(광주)</t>
  </si>
  <si>
    <t>05' 이후 확인 불가능</t>
  </si>
  <si>
    <t>국민대학교(사)(서울)</t>
  </si>
  <si>
    <t>국립군산대학교(국)(전북)</t>
  </si>
  <si>
    <t>&lt;국립군산대학교언론사&gt; 19.11.08.</t>
  </si>
  <si>
    <t>국립금오공과대학교(국)(경북)</t>
  </si>
  <si>
    <t>17' 이후 확인 불가능</t>
  </si>
  <si>
    <t>제32대 총여 투게더</t>
  </si>
  <si>
    <t>나사렛대학교(사)(충남)</t>
  </si>
  <si>
    <t>&lt;뉴스앤조이&gt; 16.06.08.</t>
  </si>
  <si>
    <t>단국대학교(사)(경기)</t>
  </si>
  <si>
    <t>18' 대의원총회서 폐지</t>
  </si>
  <si>
    <t>&lt;단대신문&gt; 18.11.28.</t>
  </si>
  <si>
    <t>단국대학교(사)(충남)</t>
  </si>
  <si>
    <t>대구한의대학교(사)(경북)</t>
  </si>
  <si>
    <t>&lt;중앙일보&gt; 18.05.23.</t>
  </si>
  <si>
    <t>동국대학교(사)(서울)</t>
  </si>
  <si>
    <t>18' 학생총투표서 폐지</t>
  </si>
  <si>
    <t>&lt;경향신문&gt; 19.06.01.</t>
  </si>
  <si>
    <t>동아대학교(사)(부산)</t>
  </si>
  <si>
    <t>&lt;다우미디어센터&gt; 18.05.21.</t>
  </si>
  <si>
    <t>명지대학교(사)(경기)</t>
  </si>
  <si>
    <t>&lt;명대신문&gt; 19.11.02.</t>
  </si>
  <si>
    <t>목원대학교(사)(대전)</t>
  </si>
  <si>
    <t>11' 총학 여성국</t>
  </si>
  <si>
    <t>&lt;다우미디어센터&gt; 10.06.07.</t>
  </si>
  <si>
    <t>배재대학교(사)(대전)</t>
  </si>
  <si>
    <t>총학과 통합</t>
  </si>
  <si>
    <t>국립부경대학교(국)(부산)</t>
  </si>
  <si>
    <t>&lt;국제신문&gt; 18.05.01.</t>
  </si>
  <si>
    <t>부산대학교(국)(부산)</t>
  </si>
  <si>
    <t>&lt;부산대언론사&gt; 17.03.27.</t>
  </si>
  <si>
    <t>서울과학기술대학교(국)(서울)</t>
  </si>
  <si>
    <t>17' 특별자치기구 학생인권위원회 신설</t>
  </si>
  <si>
    <t>에브리타임</t>
  </si>
  <si>
    <t>서울대학교(국)(서울)</t>
  </si>
  <si>
    <t>&lt;서울대저널&gt; 23.06.20.</t>
  </si>
  <si>
    <t>서울시립대학교(공)(서울)</t>
  </si>
  <si>
    <t>&lt;서울시립대신문&gt; 23.06.07.</t>
  </si>
  <si>
    <t>서울신학대학교(사)(경기)</t>
  </si>
  <si>
    <t>서울신학대 총학생회 홈페이지</t>
  </si>
  <si>
    <t>서원대학교(사)(충북)</t>
  </si>
  <si>
    <t>성결대학교(사)(경기)</t>
  </si>
  <si>
    <t>05' 시행된 총학생회칙에서만 존재, 활동 흔적 아예 없음</t>
  </si>
  <si>
    <t>성공회대학교(사)(서울)</t>
  </si>
  <si>
    <t>폐지(추정)</t>
  </si>
  <si>
    <t>성균관대학교(사)(서울)</t>
  </si>
  <si>
    <t>13' 이후 공석, 18' 폐지</t>
  </si>
  <si>
    <t>&lt;한겨레&gt; 19.01.12.</t>
  </si>
  <si>
    <t>수원대학교(사)(경기)</t>
  </si>
  <si>
    <t>15' 폐지</t>
  </si>
  <si>
    <t>&lt;중대신문&gt; 16.04.11.</t>
  </si>
  <si>
    <t>순천향대학교(사)(충남)</t>
  </si>
  <si>
    <t>08' 이후 확인 불가능, 24' 학생회칙에 총여 없음</t>
  </si>
  <si>
    <t>&lt;아산투데이&gt; 08.06.04.</t>
  </si>
  <si>
    <t>숭실대학교(사)(서울)</t>
  </si>
  <si>
    <t>&lt;숭대시보&gt; 16.10.18.</t>
  </si>
  <si>
    <t>아주대학교(사)(경기)</t>
  </si>
  <si>
    <t>11' 이후 확인 불가능, 12' 총학 산하 양성평등위원회 신설, 18' 성평등위원회로 이름 변경, 19' 이후 성평위 확인 불가능</t>
  </si>
  <si>
    <t>&lt;아주대학보사&gt; 18.04.28.</t>
  </si>
  <si>
    <t>국립경국대학교(국)(경북)</t>
  </si>
  <si>
    <t>08' 이후 확인 불가능</t>
  </si>
  <si>
    <t>안양대학교(사)(경기)</t>
  </si>
  <si>
    <t>13' 이후 확인 불가능</t>
  </si>
  <si>
    <t>총여 다정다감</t>
  </si>
  <si>
    <t>연세대학교(사)(서울)</t>
  </si>
  <si>
    <t>&lt;연세춘추&gt; 21.05.02.</t>
  </si>
  <si>
    <t>영남대학교(사)(경북)</t>
  </si>
  <si>
    <t>&lt;영대신문&gt; 16.02.29.</t>
  </si>
  <si>
    <t>용인대학교(사)(경기)</t>
  </si>
  <si>
    <t>제25대 총여 위포유</t>
  </si>
  <si>
    <t>울산대학교(사)(울산)</t>
  </si>
  <si>
    <t>&lt;울산대미디어&gt; 18.06.13.</t>
  </si>
  <si>
    <t>원광대학교(사)(전북)</t>
  </si>
  <si>
    <t>&lt;원대신문&gt; 25.04.23.</t>
  </si>
  <si>
    <t>인제대학교(사)(경남)</t>
  </si>
  <si>
    <t>17' 후보자 없어 확운위에서 폐지</t>
  </si>
  <si>
    <t>&lt;인제미디어센터&gt; 17.03.02.</t>
  </si>
  <si>
    <t>인하대학교(사)(인천)</t>
  </si>
  <si>
    <t>00'-08' 설립 시도 모두 무산</t>
  </si>
  <si>
    <t>장로회신학대학교(사)(서울)</t>
  </si>
  <si>
    <t>04' 이후 확인 불가능</t>
  </si>
  <si>
    <t>전남대학교(국)(여수)</t>
  </si>
  <si>
    <t>&lt;전대신문&gt; 23.04.02.</t>
  </si>
  <si>
    <t>전남대학교(국)(광주)</t>
  </si>
  <si>
    <t>21' 기준 홈페이지에만 존재</t>
  </si>
  <si>
    <t>전남대 홈페이지</t>
  </si>
  <si>
    <t>제주대학교(국)(제주)</t>
  </si>
  <si>
    <t>&lt;제주대미디어&gt; 23.02.17.</t>
  </si>
  <si>
    <t>조선대학교(사)(광주)</t>
  </si>
  <si>
    <t>중부대학교(사)(충남)</t>
  </si>
  <si>
    <t>16' 이후 공석 지속</t>
  </si>
  <si>
    <t>&lt;세계일보&gt; 18.11.07.</t>
  </si>
  <si>
    <t>중앙대학교(사)(경기)</t>
  </si>
  <si>
    <t>&lt;중대신문&gt; 20.04.19.</t>
  </si>
  <si>
    <t>중앙대학교(사)(서울)</t>
  </si>
  <si>
    <t>개편/(신설)편입</t>
  </si>
  <si>
    <t>&lt;대학알리&gt; 22.05.15.</t>
  </si>
  <si>
    <t>국립창원대학교(국)(경남)</t>
  </si>
  <si>
    <t>&lt;창원대신문&gt; 17.04.17.</t>
  </si>
  <si>
    <t>청주대학교(사)(충북)</t>
  </si>
  <si>
    <t>06 폐지, 19' 총학생회칙에는 남아 있음</t>
  </si>
  <si>
    <t>&lt;충청타임즈&gt; 19.03.18.</t>
  </si>
  <si>
    <t>총신대학교(사)(서울)</t>
  </si>
  <si>
    <t>제34대 총여 기둥</t>
  </si>
  <si>
    <t>포항공과대학교(사)(경북)</t>
  </si>
  <si>
    <t>25' 학생총투표서 폐지</t>
  </si>
  <si>
    <t>&lt;이대학보&gt; 25.09.21.</t>
  </si>
  <si>
    <t>한국외국어대학교(사)(경기)</t>
  </si>
  <si>
    <t>총학생회로 모든 권한 귀속</t>
  </si>
  <si>
    <t>한국외국어대학교(사)(서울)</t>
  </si>
  <si>
    <t>&lt;국민일보&gt; 10.04.26.</t>
  </si>
  <si>
    <t>한국항공대학교(사)(경기)</t>
  </si>
  <si>
    <t>&lt;항공대미디어&gt; 22.10.11.</t>
  </si>
  <si>
    <t>국립한국해양대학교(국)(부산)</t>
  </si>
  <si>
    <t>&lt;한국해양대학교언론사&gt; 16.12.07.</t>
  </si>
  <si>
    <t>국립한밭대학교(국)(대전)</t>
  </si>
  <si>
    <t>제35대 총여 하랑</t>
  </si>
  <si>
    <t>한성대학교(사)(서울)</t>
  </si>
  <si>
    <t>06' 이후 확인 불가능</t>
  </si>
  <si>
    <t>한양대학교(사)(서울)</t>
  </si>
  <si>
    <t>&lt;더팩트&gt; 25.09.30.</t>
  </si>
  <si>
    <t>협성대학교(사)(경기)</t>
  </si>
  <si>
    <t>22' 폐지 투표 이후 확인 불가능</t>
  </si>
  <si>
    <t>협성대 총학 페이스북</t>
  </si>
  <si>
    <t>호남대학교(사)(광주)</t>
  </si>
  <si>
    <t>07' 이후 확인 불가능</t>
  </si>
  <si>
    <t>홍익대학교(사)(서울)</t>
  </si>
  <si>
    <t>14' 학생총투표로 폐지, 17' 총여 소속이던 성인권위원회 총학 산하기구로 출범, 22' 성인권위원회 폐지</t>
  </si>
  <si>
    <t>홍익대 &lt;총학소식&gt; 22.12.05.</t>
  </si>
  <si>
    <t>홍익대학교(사)(세종)</t>
  </si>
  <si>
    <t>14' 전체학생투표서 폐지</t>
  </si>
  <si>
    <t>&lt;홍대신문&gt; 18.09.04.</t>
  </si>
  <si>
    <t>14' 총여회장 의사로 해산, 15' 총학 산하기구 학복위 신설, 19' 이후 확인 불가능, 현재 총학 비대위</t>
    <phoneticPr fontId="1" type="noConversion"/>
  </si>
  <si>
    <t>20' 이후 활동 없음, 19' 학생회칙에 존재</t>
    <phoneticPr fontId="1" type="noConversion"/>
  </si>
  <si>
    <t>16' 확운위서 폐지, 18'-24' 총학 복지국으로 이관, 25' 복지국 부재</t>
    <phoneticPr fontId="1" type="noConversion"/>
  </si>
  <si>
    <t>총학생회 집행부로 이관, 25' 담당 국서 없음</t>
    <phoneticPr fontId="1" type="noConversion"/>
  </si>
  <si>
    <t>16' 입후보자 없음, 총의원회 대의원총회서 폐지, 총학 산하 여학우국으로 개편</t>
    <phoneticPr fontId="1" type="noConversion"/>
  </si>
  <si>
    <t>13' 전학대회서 폐지, 성평등위 신설(예정), 17' 중앙기구 학생인권위원회 신설</t>
    <phoneticPr fontId="1" type="noConversion"/>
  </si>
  <si>
    <t>09' 이후 공석 지속, 11' 이후 언급 없음. 25' 총학 산하 여성국</t>
    <phoneticPr fontId="1" type="noConversion"/>
  </si>
  <si>
    <t>15' 전학대회서 폐지, 인권복지위원회로 이관</t>
    <phoneticPr fontId="1" type="noConversion"/>
  </si>
  <si>
    <t>00' 이후 공석, 15' 회칙상 삭제, 16; 총학 산하 성평등국, 25' 인권평등국으로 이름 변경</t>
    <phoneticPr fontId="1" type="noConversion"/>
  </si>
  <si>
    <t>19' 총학 산하 학복위와 통합 논의, 25' 학생복지국 존재</t>
    <phoneticPr fontId="1" type="noConversion"/>
  </si>
  <si>
    <t>11' 입후보자 없음, 총학 산하 여성국으로 개편, 현재 총학 부재</t>
    <phoneticPr fontId="1" type="noConversion"/>
  </si>
  <si>
    <t>11' 총학 산하 여성국 신설, 25' 여성국 없음</t>
    <phoneticPr fontId="1" type="noConversion"/>
  </si>
  <si>
    <t>19' 이후 활동 없음, 25' 홈페이지에 총여 없음</t>
    <phoneticPr fontId="1" type="noConversion"/>
  </si>
  <si>
    <t>18' 여학생총회서 폐지, 학생권익위원회 출범</t>
    <phoneticPr fontId="1" type="noConversion"/>
  </si>
  <si>
    <t>18' 총학 산하 성평위 신설</t>
    <phoneticPr fontId="1" type="noConversion"/>
  </si>
  <si>
    <t>21' 특별대표기구 학소위 울림 출범, 25' 전학대회에서 학소위 폐지 안건 부결</t>
    <phoneticPr fontId="1" type="noConversion"/>
  </si>
  <si>
    <t>89'해소, 92' 특별기구 여학생위원회 신설, 25' 전학대회서 소인위와 합병 징계</t>
    <phoneticPr fontId="1" type="noConversion"/>
  </si>
  <si>
    <t>19' 전학대회서 폐지, 학복위 개설 건의</t>
    <phoneticPr fontId="1" type="noConversion"/>
  </si>
  <si>
    <t>회칙상 존재, 홈페이지에는 없음</t>
    <phoneticPr fontId="1" type="noConversion"/>
  </si>
  <si>
    <t>06' 이후 공석, 12' 회칙상 삭제, 성평등위원회 신설, 15' 성평위 회칙에서 제외</t>
    <phoneticPr fontId="1" type="noConversion"/>
  </si>
  <si>
    <t>16' 총학 산하 학소위 출범</t>
    <phoneticPr fontId="1" type="noConversion"/>
  </si>
  <si>
    <t>02' 이후 공석, 13' 전대회의서 총여 폐지 안건 정족수 부족으로 무산, 17' 학생총회서 총여 폐지 후 학인위로 이관하려 했으나 정족수 부족으로 무산, 23' 학생총회에서 폐지 결정</t>
    <phoneticPr fontId="1" type="noConversion"/>
  </si>
  <si>
    <t>23' 개정된 학생회칙에 총여 부재</t>
    <phoneticPr fontId="1" type="noConversion"/>
  </si>
  <si>
    <t>15' 회칙에서 총여 삭제, 16' 특별기구 인권위원회 신설</t>
    <phoneticPr fontId="1" type="noConversion"/>
  </si>
  <si>
    <t>16' 선거 후보자 없어 전학대회서 폐지,  학생인권위원회 안건 부결, 19' 인권위원회 출범, 25' 현재 특별기구로 존재</t>
    <phoneticPr fontId="1" type="noConversion"/>
  </si>
  <si>
    <t>18' 학생총투표서 폐지, 19' 성폭력담당위원회 신설 논의, 21' 학소위 신설 논의</t>
    <phoneticPr fontId="1" type="noConversion"/>
  </si>
  <si>
    <t>15' 임시 전학대회에서 폐지, 총학으로 업무 이관</t>
    <phoneticPr fontId="1" type="noConversion"/>
  </si>
  <si>
    <t>17' 낙선, 18' 입후보자 없어 비대위로 운영, 18' 폐지, 총학 여(如)학국 신설, 25' 현재 인권연대국</t>
    <phoneticPr fontId="1" type="noConversion"/>
  </si>
  <si>
    <t>14' 단일 후보 낙선 이후 확인 불가능, 20' 자치기구 학생인권위원회 출범</t>
    <phoneticPr fontId="1" type="noConversion"/>
  </si>
  <si>
    <t>23' 후보자 없음, 24' 이후 홈페이지에서 삭제</t>
    <phoneticPr fontId="1" type="noConversion"/>
  </si>
  <si>
    <t>23' 학생총투표서 폐지, 총학 인권국</t>
    <phoneticPr fontId="1" type="noConversion"/>
  </si>
  <si>
    <t>11' 이후 공석 지속, 25' 현재 홈페이지에 없음</t>
    <phoneticPr fontId="1" type="noConversion"/>
  </si>
  <si>
    <t>18' 총여 안건 상정으로 전학대회서 폐지, 18' 성평등위원회 발족, 22'인권평등위원회로 이름 변경</t>
    <phoneticPr fontId="1" type="noConversion"/>
  </si>
  <si>
    <t>17' 전학대회서 폐지, 총학 여학국으로 개편, 19' 이후 여학국 확인 불가능</t>
    <phoneticPr fontId="1" type="noConversion"/>
  </si>
  <si>
    <t>14' 총학 산하 특별기구 성평등위원회 신설, 23' 성평위 폐지, 총학 산하 학생인권위원회 개편</t>
    <phoneticPr fontId="1" type="noConversion"/>
  </si>
  <si>
    <t>21' 이후 활동 없음, 총학생회칙에 남아 있음</t>
    <phoneticPr fontId="1" type="noConversion"/>
  </si>
  <si>
    <t>10' 입후보자 없어 총학으로 흡수, 25' 인권연대국</t>
    <phoneticPr fontId="1" type="noConversion"/>
  </si>
  <si>
    <t>21' 이후 공석, 22' 학생총회서 해산, 학복위로 이관</t>
    <phoneticPr fontId="1" type="noConversion"/>
  </si>
  <si>
    <t>13' 이후 공석, 16' 전학대회서 폐지, 인권위원회 설립 논의</t>
    <phoneticPr fontId="1" type="noConversion"/>
  </si>
  <si>
    <t>19' 이후 확인 불가능, 25' 총학 학생인권위 존재</t>
    <phoneticPr fontId="1" type="noConversion"/>
  </si>
  <si>
    <t>14' 이후 공석, 25' 현재 폐지 논의 중</t>
    <phoneticPr fontId="1" type="noConversion"/>
  </si>
  <si>
    <t>백분율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</si>
</sst>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1"/>
      <color theme="1"/>
      <name val="Malgun Gothic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>
      <alignment vertical="center"/>
    </xf>
    <xf numFmtId="9" fontId="0" fillId="2" borderId="1" xfId="1" applyFont="1" applyFill="1" applyBorder="1">
      <alignment vertical="center"/>
    </xf>
    <xf numFmtId="9" fontId="0" fillId="0" borderId="1" xfId="1" applyFont="1" applyBorder="1">
      <alignment vertical="center"/>
    </xf>
    <xf numFmtId="9" fontId="0" fillId="0" borderId="0" xfId="1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9030-A07A-5945-94DB-44EED24AD192}">
  <dimension ref="A1:B13"/>
  <sheetViews>
    <sheetView workbookViewId="0">
      <selection activeCell="A11" sqref="A11:A13"/>
    </sheetView>
  </sheetViews>
  <sheetFormatPr baseColWidth="10" defaultRowHeight="18"/>
  <cols>
    <col min="1" max="1" width="17.5703125" customWidth="1"/>
    <col min="2" max="2" width="18.7109375" customWidth="1"/>
  </cols>
  <sheetData>
    <row r="1" spans="1:2">
      <c r="A1" s="2" t="s">
        <v>0</v>
      </c>
      <c r="B1" s="2" t="s">
        <v>1</v>
      </c>
    </row>
    <row r="2" spans="1:2">
      <c r="A2" s="9" t="s">
        <v>2</v>
      </c>
      <c r="B2" s="1" t="s">
        <v>3</v>
      </c>
    </row>
    <row r="3" spans="1:2">
      <c r="A3" s="10"/>
      <c r="B3" s="1" t="s">
        <v>4</v>
      </c>
    </row>
    <row r="4" spans="1:2">
      <c r="A4" s="10"/>
      <c r="B4" s="1" t="s">
        <v>5</v>
      </c>
    </row>
    <row r="5" spans="1:2">
      <c r="A5" s="10"/>
      <c r="B5" s="1" t="s">
        <v>6</v>
      </c>
    </row>
    <row r="6" spans="1:2">
      <c r="A6" s="10"/>
      <c r="B6" s="1" t="s">
        <v>7</v>
      </c>
    </row>
    <row r="7" spans="1:2">
      <c r="A7" s="11"/>
      <c r="B7" s="1" t="s">
        <v>8</v>
      </c>
    </row>
    <row r="8" spans="1:2">
      <c r="A8" s="9" t="s">
        <v>9</v>
      </c>
      <c r="B8" s="1" t="s">
        <v>10</v>
      </c>
    </row>
    <row r="9" spans="1:2">
      <c r="A9" s="10"/>
      <c r="B9" s="1" t="s">
        <v>11</v>
      </c>
    </row>
    <row r="10" spans="1:2">
      <c r="A10" s="11"/>
      <c r="B10" s="1" t="s">
        <v>12</v>
      </c>
    </row>
    <row r="11" spans="1:2">
      <c r="A11" s="9" t="s">
        <v>13</v>
      </c>
      <c r="B11" s="1" t="s">
        <v>14</v>
      </c>
    </row>
    <row r="12" spans="1:2">
      <c r="A12" s="10"/>
      <c r="B12" s="1" t="s">
        <v>15</v>
      </c>
    </row>
    <row r="13" spans="1:2">
      <c r="A13" s="11"/>
      <c r="B13" s="1" t="s">
        <v>16</v>
      </c>
    </row>
  </sheetData>
  <mergeCells count="3">
    <mergeCell ref="A2:A7"/>
    <mergeCell ref="A8:A10"/>
    <mergeCell ref="A11:A13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303D5-5938-DD4E-AB51-12E93AF3E719}">
  <dimension ref="A1:G9"/>
  <sheetViews>
    <sheetView workbookViewId="0">
      <selection activeCell="E16" sqref="E16"/>
    </sheetView>
  </sheetViews>
  <sheetFormatPr baseColWidth="10" defaultRowHeight="18"/>
  <cols>
    <col min="1" max="1" width="22.28515625" customWidth="1"/>
    <col min="6" max="6" width="57.7109375" customWidth="1"/>
    <col min="7" max="7" width="27.7109375" customWidth="1"/>
  </cols>
  <sheetData>
    <row r="1" spans="1:7">
      <c r="A1" s="5" t="s">
        <v>51</v>
      </c>
      <c r="B1" s="5" t="s">
        <v>52</v>
      </c>
      <c r="C1" s="5" t="s">
        <v>53</v>
      </c>
      <c r="D1" s="5" t="s">
        <v>54</v>
      </c>
      <c r="E1" s="5" t="s">
        <v>55</v>
      </c>
      <c r="F1" s="5" t="s">
        <v>56</v>
      </c>
      <c r="G1" s="5" t="s">
        <v>57</v>
      </c>
    </row>
    <row r="2" spans="1:7">
      <c r="A2" s="4" t="s">
        <v>58</v>
      </c>
      <c r="B2" s="4" t="s">
        <v>23</v>
      </c>
      <c r="C2" s="4">
        <v>2014</v>
      </c>
      <c r="D2" s="4" t="s">
        <v>59</v>
      </c>
      <c r="E2" s="4" t="s">
        <v>60</v>
      </c>
      <c r="F2" s="4" t="s">
        <v>234</v>
      </c>
      <c r="G2" s="4" t="s">
        <v>61</v>
      </c>
    </row>
    <row r="3" spans="1:7">
      <c r="A3" s="4" t="s">
        <v>73</v>
      </c>
      <c r="B3" s="4" t="s">
        <v>21</v>
      </c>
      <c r="C3" s="4">
        <v>2016</v>
      </c>
      <c r="D3" s="4" t="s">
        <v>59</v>
      </c>
      <c r="E3" s="4" t="s">
        <v>60</v>
      </c>
      <c r="F3" s="4" t="s">
        <v>236</v>
      </c>
      <c r="G3" s="4" t="s">
        <v>74</v>
      </c>
    </row>
    <row r="4" spans="1:7">
      <c r="A4" s="4" t="s">
        <v>109</v>
      </c>
      <c r="B4" s="4" t="s">
        <v>21</v>
      </c>
      <c r="C4" s="4">
        <v>2011</v>
      </c>
      <c r="D4" s="4" t="s">
        <v>59</v>
      </c>
      <c r="E4" s="4" t="s">
        <v>60</v>
      </c>
      <c r="F4" s="4" t="s">
        <v>244</v>
      </c>
      <c r="G4" s="4" t="s">
        <v>110</v>
      </c>
    </row>
    <row r="5" spans="1:7">
      <c r="A5" s="4" t="s">
        <v>114</v>
      </c>
      <c r="B5" s="4" t="s">
        <v>21</v>
      </c>
      <c r="C5" s="4">
        <v>2011</v>
      </c>
      <c r="D5" s="4" t="s">
        <v>59</v>
      </c>
      <c r="E5" s="4" t="s">
        <v>60</v>
      </c>
      <c r="F5" s="4" t="s">
        <v>245</v>
      </c>
      <c r="G5" s="4" t="s">
        <v>113</v>
      </c>
    </row>
    <row r="6" spans="1:7">
      <c r="A6" s="4" t="s">
        <v>131</v>
      </c>
      <c r="B6" s="4" t="s">
        <v>77</v>
      </c>
      <c r="C6" s="4">
        <v>2013</v>
      </c>
      <c r="D6" s="4" t="s">
        <v>59</v>
      </c>
      <c r="E6" s="4" t="s">
        <v>60</v>
      </c>
      <c r="F6" s="4" t="s">
        <v>253</v>
      </c>
      <c r="G6" s="4" t="s">
        <v>132</v>
      </c>
    </row>
    <row r="7" spans="1:7">
      <c r="A7" s="4" t="s">
        <v>158</v>
      </c>
      <c r="B7" s="4" t="s">
        <v>146</v>
      </c>
      <c r="C7" s="4">
        <v>2012</v>
      </c>
      <c r="D7" s="4" t="s">
        <v>59</v>
      </c>
      <c r="E7" s="4" t="s">
        <v>60</v>
      </c>
      <c r="F7" s="4" t="s">
        <v>159</v>
      </c>
      <c r="G7" s="4" t="s">
        <v>160</v>
      </c>
    </row>
    <row r="8" spans="1:7">
      <c r="A8" s="4" t="s">
        <v>199</v>
      </c>
      <c r="B8" s="4" t="s">
        <v>21</v>
      </c>
      <c r="C8" s="4">
        <v>2017</v>
      </c>
      <c r="D8" s="4" t="s">
        <v>59</v>
      </c>
      <c r="E8" s="4" t="s">
        <v>60</v>
      </c>
      <c r="F8" s="4" t="s">
        <v>267</v>
      </c>
      <c r="G8" s="4" t="s">
        <v>200</v>
      </c>
    </row>
    <row r="9" spans="1:7">
      <c r="A9" s="4" t="s">
        <v>228</v>
      </c>
      <c r="B9" s="4" t="s">
        <v>21</v>
      </c>
      <c r="C9" s="4">
        <v>2014</v>
      </c>
      <c r="D9" s="4" t="s">
        <v>59</v>
      </c>
      <c r="E9" s="4" t="s">
        <v>60</v>
      </c>
      <c r="F9" s="4" t="s">
        <v>229</v>
      </c>
      <c r="G9" s="4" t="s">
        <v>230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8E678-F4F9-D74F-95AC-BB7086063EEF}">
  <dimension ref="A1:G3"/>
  <sheetViews>
    <sheetView workbookViewId="0">
      <selection activeCell="F16" sqref="F16"/>
    </sheetView>
  </sheetViews>
  <sheetFormatPr baseColWidth="10" defaultRowHeight="18"/>
  <cols>
    <col min="1" max="1" width="20.85546875" customWidth="1"/>
    <col min="6" max="6" width="39.28515625" customWidth="1"/>
    <col min="7" max="7" width="20.28515625" customWidth="1"/>
  </cols>
  <sheetData>
    <row r="1" spans="1:7">
      <c r="A1" s="5" t="s">
        <v>51</v>
      </c>
      <c r="B1" s="5" t="s">
        <v>52</v>
      </c>
      <c r="C1" s="5" t="s">
        <v>53</v>
      </c>
      <c r="D1" s="5" t="s">
        <v>54</v>
      </c>
      <c r="E1" s="5" t="s">
        <v>55</v>
      </c>
      <c r="F1" s="5" t="s">
        <v>56</v>
      </c>
      <c r="G1" s="5" t="s">
        <v>57</v>
      </c>
    </row>
    <row r="2" spans="1:7">
      <c r="A2" s="4" t="s">
        <v>91</v>
      </c>
      <c r="B2" s="4" t="s">
        <v>21</v>
      </c>
      <c r="C2" s="4">
        <v>2015</v>
      </c>
      <c r="D2" s="4" t="s">
        <v>38</v>
      </c>
      <c r="E2" s="4" t="s">
        <v>43</v>
      </c>
      <c r="F2" s="4" t="s">
        <v>241</v>
      </c>
      <c r="G2" s="4" t="s">
        <v>92</v>
      </c>
    </row>
    <row r="3" spans="1:7">
      <c r="A3" s="4" t="s">
        <v>213</v>
      </c>
      <c r="B3" s="4" t="s">
        <v>21</v>
      </c>
      <c r="C3" s="4">
        <v>2022</v>
      </c>
      <c r="D3" s="4" t="s">
        <v>38</v>
      </c>
      <c r="E3" s="4" t="s">
        <v>43</v>
      </c>
      <c r="F3" s="4" t="s">
        <v>271</v>
      </c>
      <c r="G3" s="4" t="s">
        <v>214</v>
      </c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51A96-6DB1-D04E-8CF4-53606BE287BE}">
  <dimension ref="A1:G16"/>
  <sheetViews>
    <sheetView workbookViewId="0">
      <selection activeCell="D17" sqref="D17"/>
    </sheetView>
  </sheetViews>
  <sheetFormatPr baseColWidth="10" defaultRowHeight="18"/>
  <cols>
    <col min="1" max="1" width="21.28515625" customWidth="1"/>
    <col min="2" max="2" width="14.85546875" customWidth="1"/>
    <col min="5" max="5" width="12.7109375" customWidth="1"/>
    <col min="6" max="6" width="45.7109375" customWidth="1"/>
    <col min="7" max="7" width="26.140625" customWidth="1"/>
  </cols>
  <sheetData>
    <row r="1" spans="1:7">
      <c r="A1" s="5" t="s">
        <v>51</v>
      </c>
      <c r="B1" s="5" t="s">
        <v>52</v>
      </c>
      <c r="C1" s="5" t="s">
        <v>53</v>
      </c>
      <c r="D1" s="5" t="s">
        <v>54</v>
      </c>
      <c r="E1" s="5" t="s">
        <v>55</v>
      </c>
      <c r="F1" s="5" t="s">
        <v>56</v>
      </c>
      <c r="G1" s="5" t="s">
        <v>57</v>
      </c>
    </row>
    <row r="2" spans="1:7">
      <c r="A2" s="4" t="s">
        <v>65</v>
      </c>
      <c r="B2" s="4" t="s">
        <v>21</v>
      </c>
      <c r="C2" s="4">
        <v>2018</v>
      </c>
      <c r="D2" s="4" t="s">
        <v>38</v>
      </c>
      <c r="E2" s="4" t="s">
        <v>66</v>
      </c>
      <c r="F2" s="4" t="s">
        <v>248</v>
      </c>
      <c r="G2" s="4" t="s">
        <v>67</v>
      </c>
    </row>
    <row r="3" spans="1:7">
      <c r="A3" s="4" t="s">
        <v>68</v>
      </c>
      <c r="B3" s="4" t="s">
        <v>21</v>
      </c>
      <c r="C3" s="4">
        <v>2013</v>
      </c>
      <c r="D3" s="4" t="s">
        <v>38</v>
      </c>
      <c r="E3" s="4" t="s">
        <v>66</v>
      </c>
      <c r="F3" s="4" t="s">
        <v>239</v>
      </c>
      <c r="G3" s="4" t="s">
        <v>69</v>
      </c>
    </row>
    <row r="4" spans="1:7">
      <c r="A4" s="4" t="s">
        <v>79</v>
      </c>
      <c r="B4" s="4" t="s">
        <v>21</v>
      </c>
      <c r="C4" s="4">
        <v>2015</v>
      </c>
      <c r="D4" s="4" t="s">
        <v>38</v>
      </c>
      <c r="E4" s="4" t="s">
        <v>66</v>
      </c>
      <c r="F4" s="4" t="s">
        <v>238</v>
      </c>
      <c r="G4" s="4" t="s">
        <v>80</v>
      </c>
    </row>
    <row r="5" spans="1:7">
      <c r="A5" s="4" t="s">
        <v>86</v>
      </c>
      <c r="B5" s="4" t="s">
        <v>87</v>
      </c>
      <c r="C5" s="4">
        <v>2014</v>
      </c>
      <c r="D5" s="4" t="s">
        <v>38</v>
      </c>
      <c r="E5" s="4" t="s">
        <v>66</v>
      </c>
      <c r="F5" s="4" t="s">
        <v>240</v>
      </c>
      <c r="G5" s="4" t="s">
        <v>88</v>
      </c>
    </row>
    <row r="6" spans="1:7">
      <c r="A6" s="4" t="s">
        <v>103</v>
      </c>
      <c r="B6" s="4" t="s">
        <v>77</v>
      </c>
      <c r="C6" s="4">
        <v>2015</v>
      </c>
      <c r="D6" s="4" t="s">
        <v>38</v>
      </c>
      <c r="E6" s="4" t="s">
        <v>66</v>
      </c>
      <c r="F6" s="4" t="s">
        <v>242</v>
      </c>
      <c r="G6" s="4" t="s">
        <v>72</v>
      </c>
    </row>
    <row r="7" spans="1:7">
      <c r="A7" s="4" t="s">
        <v>104</v>
      </c>
      <c r="B7" s="4" t="s">
        <v>21</v>
      </c>
      <c r="C7" s="4">
        <v>2019</v>
      </c>
      <c r="D7" s="4" t="s">
        <v>38</v>
      </c>
      <c r="E7" s="4" t="s">
        <v>66</v>
      </c>
      <c r="F7" s="4" t="s">
        <v>243</v>
      </c>
      <c r="G7" s="4" t="s">
        <v>105</v>
      </c>
    </row>
    <row r="8" spans="1:7">
      <c r="A8" s="4" t="s">
        <v>120</v>
      </c>
      <c r="B8" s="4" t="s">
        <v>21</v>
      </c>
      <c r="C8" s="4">
        <v>2018</v>
      </c>
      <c r="D8" s="4" t="s">
        <v>38</v>
      </c>
      <c r="E8" s="4" t="s">
        <v>66</v>
      </c>
      <c r="F8" s="4" t="s">
        <v>247</v>
      </c>
      <c r="G8" s="4" t="s">
        <v>121</v>
      </c>
    </row>
    <row r="9" spans="1:7">
      <c r="A9" s="4" t="s">
        <v>124</v>
      </c>
      <c r="B9" s="4" t="s">
        <v>21</v>
      </c>
      <c r="C9" s="4">
        <v>2010</v>
      </c>
      <c r="D9" s="4" t="s">
        <v>38</v>
      </c>
      <c r="E9" s="4" t="s">
        <v>66</v>
      </c>
      <c r="F9" s="4" t="s">
        <v>125</v>
      </c>
      <c r="G9" s="4" t="s">
        <v>126</v>
      </c>
    </row>
    <row r="10" spans="1:7">
      <c r="A10" s="4" t="s">
        <v>156</v>
      </c>
      <c r="B10" s="4" t="s">
        <v>21</v>
      </c>
      <c r="C10" s="4">
        <v>2016</v>
      </c>
      <c r="D10" s="4" t="s">
        <v>38</v>
      </c>
      <c r="E10" s="4" t="s">
        <v>66</v>
      </c>
      <c r="F10" s="4" t="s">
        <v>258</v>
      </c>
      <c r="G10" s="4" t="s">
        <v>157</v>
      </c>
    </row>
    <row r="11" spans="1:7">
      <c r="A11" s="4" t="s">
        <v>172</v>
      </c>
      <c r="B11" s="4" t="s">
        <v>21</v>
      </c>
      <c r="C11" s="4">
        <v>2018</v>
      </c>
      <c r="D11" s="4" t="s">
        <v>38</v>
      </c>
      <c r="E11" s="4" t="s">
        <v>66</v>
      </c>
      <c r="F11" s="4" t="s">
        <v>261</v>
      </c>
      <c r="G11" s="4" t="s">
        <v>173</v>
      </c>
    </row>
    <row r="12" spans="1:7">
      <c r="A12" s="4" t="s">
        <v>188</v>
      </c>
      <c r="B12" s="4" t="s">
        <v>21</v>
      </c>
      <c r="C12" s="4">
        <v>2023</v>
      </c>
      <c r="D12" s="4" t="s">
        <v>38</v>
      </c>
      <c r="E12" s="4" t="s">
        <v>66</v>
      </c>
      <c r="F12" s="4" t="s">
        <v>264</v>
      </c>
      <c r="G12" s="4" t="s">
        <v>189</v>
      </c>
    </row>
    <row r="13" spans="1:7">
      <c r="A13" s="4" t="s">
        <v>194</v>
      </c>
      <c r="B13" s="4" t="s">
        <v>23</v>
      </c>
      <c r="C13" s="4">
        <v>2018</v>
      </c>
      <c r="D13" s="4" t="s">
        <v>38</v>
      </c>
      <c r="E13" s="4" t="s">
        <v>66</v>
      </c>
      <c r="F13" s="4" t="s">
        <v>266</v>
      </c>
      <c r="G13" s="4" t="s">
        <v>195</v>
      </c>
    </row>
    <row r="14" spans="1:7">
      <c r="A14" s="4" t="s">
        <v>196</v>
      </c>
      <c r="B14" s="4" t="s">
        <v>21</v>
      </c>
      <c r="C14" s="4">
        <v>2014</v>
      </c>
      <c r="D14" s="4" t="s">
        <v>38</v>
      </c>
      <c r="E14" s="4" t="s">
        <v>197</v>
      </c>
      <c r="F14" s="4" t="s">
        <v>268</v>
      </c>
      <c r="G14" s="4" t="s">
        <v>198</v>
      </c>
    </row>
    <row r="15" spans="1:7">
      <c r="A15" s="4" t="s">
        <v>211</v>
      </c>
      <c r="B15" s="4" t="s">
        <v>17</v>
      </c>
      <c r="C15" s="4">
        <v>2010</v>
      </c>
      <c r="D15" s="4" t="s">
        <v>38</v>
      </c>
      <c r="E15" s="4" t="s">
        <v>66</v>
      </c>
      <c r="F15" s="4" t="s">
        <v>270</v>
      </c>
      <c r="G15" s="4" t="s">
        <v>212</v>
      </c>
    </row>
    <row r="16" spans="1:7">
      <c r="A16" s="4" t="s">
        <v>217</v>
      </c>
      <c r="B16" s="4" t="s">
        <v>87</v>
      </c>
      <c r="C16" s="4">
        <v>2020</v>
      </c>
      <c r="D16" s="4" t="s">
        <v>38</v>
      </c>
      <c r="E16" s="4" t="s">
        <v>66</v>
      </c>
      <c r="F16" s="4" t="s">
        <v>273</v>
      </c>
      <c r="G16" s="4" t="s">
        <v>218</v>
      </c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7FFD5-238F-F74E-A73E-DAE35450FC61}">
  <dimension ref="A1:G7"/>
  <sheetViews>
    <sheetView workbookViewId="0">
      <selection activeCell="F15" sqref="F15"/>
    </sheetView>
  </sheetViews>
  <sheetFormatPr baseColWidth="10" defaultRowHeight="18"/>
  <cols>
    <col min="1" max="1" width="21.7109375" customWidth="1"/>
    <col min="6" max="6" width="53.5703125" customWidth="1"/>
    <col min="7" max="7" width="22.7109375" customWidth="1"/>
  </cols>
  <sheetData>
    <row r="1" spans="1:7">
      <c r="A1" s="5" t="s">
        <v>51</v>
      </c>
      <c r="B1" s="5" t="s">
        <v>52</v>
      </c>
      <c r="C1" s="5" t="s">
        <v>53</v>
      </c>
      <c r="D1" s="5" t="s">
        <v>54</v>
      </c>
      <c r="E1" s="5" t="s">
        <v>55</v>
      </c>
      <c r="F1" s="5" t="s">
        <v>56</v>
      </c>
      <c r="G1" s="5" t="s">
        <v>57</v>
      </c>
    </row>
    <row r="2" spans="1:7">
      <c r="A2" s="4" t="s">
        <v>83</v>
      </c>
      <c r="B2" s="4" t="s">
        <v>23</v>
      </c>
      <c r="C2" s="4">
        <v>2021</v>
      </c>
      <c r="D2" s="4" t="s">
        <v>38</v>
      </c>
      <c r="E2" s="4" t="s">
        <v>84</v>
      </c>
      <c r="F2" s="4" t="s">
        <v>249</v>
      </c>
      <c r="G2" s="4" t="s">
        <v>85</v>
      </c>
    </row>
    <row r="3" spans="1:7">
      <c r="A3" s="4" t="s">
        <v>89</v>
      </c>
      <c r="B3" s="4" t="s">
        <v>23</v>
      </c>
      <c r="C3" s="4">
        <v>1989</v>
      </c>
      <c r="D3" s="4" t="s">
        <v>38</v>
      </c>
      <c r="E3" s="4" t="s">
        <v>84</v>
      </c>
      <c r="F3" s="4" t="s">
        <v>250</v>
      </c>
      <c r="G3" s="4" t="s">
        <v>90</v>
      </c>
    </row>
    <row r="4" spans="1:7">
      <c r="A4" s="4" t="s">
        <v>133</v>
      </c>
      <c r="B4" s="4" t="s">
        <v>87</v>
      </c>
      <c r="C4" s="4">
        <v>2018</v>
      </c>
      <c r="D4" s="4" t="s">
        <v>38</v>
      </c>
      <c r="E4" s="4" t="s">
        <v>84</v>
      </c>
      <c r="F4" s="4" t="s">
        <v>134</v>
      </c>
      <c r="G4" s="4" t="s">
        <v>135</v>
      </c>
    </row>
    <row r="5" spans="1:7">
      <c r="A5" s="4" t="s">
        <v>136</v>
      </c>
      <c r="B5" s="4" t="s">
        <v>77</v>
      </c>
      <c r="C5" s="4">
        <v>1993</v>
      </c>
      <c r="D5" s="4" t="s">
        <v>38</v>
      </c>
      <c r="E5" s="4" t="s">
        <v>84</v>
      </c>
      <c r="F5" s="4" t="s">
        <v>254</v>
      </c>
      <c r="G5" s="4" t="s">
        <v>137</v>
      </c>
    </row>
    <row r="6" spans="1:7">
      <c r="A6" s="4" t="s">
        <v>145</v>
      </c>
      <c r="B6" s="4" t="s">
        <v>146</v>
      </c>
      <c r="C6" s="4">
        <v>2015</v>
      </c>
      <c r="D6" s="4" t="s">
        <v>38</v>
      </c>
      <c r="E6" s="4" t="s">
        <v>84</v>
      </c>
      <c r="F6" s="4" t="s">
        <v>257</v>
      </c>
      <c r="G6" s="4" t="s">
        <v>72</v>
      </c>
    </row>
    <row r="7" spans="1:7">
      <c r="A7" s="4" t="s">
        <v>174</v>
      </c>
      <c r="B7" s="4" t="s">
        <v>17</v>
      </c>
      <c r="C7" s="4">
        <v>2015</v>
      </c>
      <c r="D7" s="4" t="s">
        <v>38</v>
      </c>
      <c r="E7" s="4" t="s">
        <v>84</v>
      </c>
      <c r="F7" s="4" t="s">
        <v>262</v>
      </c>
      <c r="G7" s="4" t="s">
        <v>175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5A61D-1C25-6B41-BA1F-9988974D54D3}">
  <dimension ref="A1:B7"/>
  <sheetViews>
    <sheetView workbookViewId="0">
      <selection activeCell="A7" sqref="A7:B7"/>
    </sheetView>
  </sheetViews>
  <sheetFormatPr baseColWidth="10" defaultRowHeight="18"/>
  <sheetData>
    <row r="1" spans="1:2">
      <c r="A1" s="2" t="s">
        <v>28</v>
      </c>
      <c r="B1" s="2" t="s">
        <v>29</v>
      </c>
    </row>
    <row r="2" spans="1:2">
      <c r="A2" s="9" t="s">
        <v>18</v>
      </c>
      <c r="B2" s="1" t="s">
        <v>19</v>
      </c>
    </row>
    <row r="3" spans="1:2">
      <c r="A3" s="11"/>
      <c r="B3" s="1" t="s">
        <v>20</v>
      </c>
    </row>
    <row r="4" spans="1:2">
      <c r="A4" s="12" t="s">
        <v>22</v>
      </c>
      <c r="B4" s="13"/>
    </row>
    <row r="5" spans="1:2">
      <c r="A5" s="12" t="s">
        <v>24</v>
      </c>
      <c r="B5" s="13"/>
    </row>
    <row r="6" spans="1:2">
      <c r="A6" s="12" t="s">
        <v>26</v>
      </c>
      <c r="B6" s="13"/>
    </row>
    <row r="7" spans="1:2">
      <c r="A7" s="12" t="s">
        <v>27</v>
      </c>
      <c r="B7" s="13"/>
    </row>
  </sheetData>
  <mergeCells count="5">
    <mergeCell ref="A2:A3"/>
    <mergeCell ref="A4:B4"/>
    <mergeCell ref="A5:B5"/>
    <mergeCell ref="A6:B6"/>
    <mergeCell ref="A7:B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36365-95F5-D44E-AAFA-8280D4EA03DD}">
  <dimension ref="A1:F6"/>
  <sheetViews>
    <sheetView workbookViewId="0">
      <selection activeCell="D12" sqref="D12"/>
    </sheetView>
  </sheetViews>
  <sheetFormatPr baseColWidth="10" defaultRowHeight="18"/>
  <sheetData>
    <row r="1" spans="1:6">
      <c r="A1" s="2" t="s">
        <v>28</v>
      </c>
      <c r="B1" s="15" t="s">
        <v>29</v>
      </c>
      <c r="C1" s="15"/>
      <c r="D1" s="2" t="s">
        <v>30</v>
      </c>
      <c r="E1" s="2" t="s">
        <v>31</v>
      </c>
      <c r="F1" s="2" t="s">
        <v>32</v>
      </c>
    </row>
    <row r="2" spans="1:6">
      <c r="A2" s="14" t="s">
        <v>34</v>
      </c>
      <c r="B2" s="14" t="s">
        <v>36</v>
      </c>
      <c r="C2" s="14"/>
      <c r="D2" s="1" t="s">
        <v>45</v>
      </c>
      <c r="E2" s="1" t="s">
        <v>45</v>
      </c>
      <c r="F2" s="1" t="s">
        <v>45</v>
      </c>
    </row>
    <row r="3" spans="1:6">
      <c r="A3" s="14"/>
      <c r="B3" s="14" t="s">
        <v>37</v>
      </c>
      <c r="C3" s="14"/>
      <c r="D3" s="1" t="s">
        <v>45</v>
      </c>
      <c r="E3" s="1" t="s">
        <v>45</v>
      </c>
      <c r="F3" s="1" t="s">
        <v>47</v>
      </c>
    </row>
    <row r="4" spans="1:6">
      <c r="A4" s="14" t="s">
        <v>39</v>
      </c>
      <c r="B4" s="14" t="s">
        <v>40</v>
      </c>
      <c r="C4" s="1" t="s">
        <v>41</v>
      </c>
      <c r="D4" s="1" t="s">
        <v>46</v>
      </c>
      <c r="E4" s="1" t="s">
        <v>45</v>
      </c>
      <c r="F4" s="1" t="s">
        <v>46</v>
      </c>
    </row>
    <row r="5" spans="1:6">
      <c r="A5" s="14"/>
      <c r="B5" s="14"/>
      <c r="C5" s="1" t="s">
        <v>42</v>
      </c>
      <c r="D5" s="1" t="s">
        <v>46</v>
      </c>
      <c r="E5" s="1" t="s">
        <v>46</v>
      </c>
      <c r="F5" s="1" t="s">
        <v>46</v>
      </c>
    </row>
    <row r="6" spans="1:6">
      <c r="A6" s="14"/>
      <c r="B6" s="14" t="s">
        <v>44</v>
      </c>
      <c r="C6" s="14"/>
      <c r="D6" s="1" t="s">
        <v>45</v>
      </c>
      <c r="E6" s="1" t="s">
        <v>45</v>
      </c>
      <c r="F6" s="1" t="s">
        <v>46</v>
      </c>
    </row>
  </sheetData>
  <mergeCells count="7">
    <mergeCell ref="A4:A6"/>
    <mergeCell ref="A2:A3"/>
    <mergeCell ref="B1:C1"/>
    <mergeCell ref="B2:C2"/>
    <mergeCell ref="B3:C3"/>
    <mergeCell ref="B4:B5"/>
    <mergeCell ref="B6:C6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5A0CE-BA77-984E-AA0B-2607CD7A1592}">
  <dimension ref="A1:C7"/>
  <sheetViews>
    <sheetView zoomScale="105" workbookViewId="0">
      <selection activeCell="B7" sqref="B7"/>
    </sheetView>
  </sheetViews>
  <sheetFormatPr baseColWidth="10" defaultRowHeight="18"/>
  <cols>
    <col min="3" max="3" width="10.7109375" style="8"/>
  </cols>
  <sheetData>
    <row r="1" spans="1:3">
      <c r="A1" s="2" t="s">
        <v>28</v>
      </c>
      <c r="B1" s="2" t="s">
        <v>49</v>
      </c>
      <c r="C1" s="6" t="s">
        <v>275</v>
      </c>
    </row>
    <row r="2" spans="1:3">
      <c r="A2" s="1" t="s">
        <v>18</v>
      </c>
      <c r="B2" s="1">
        <v>33</v>
      </c>
      <c r="C2" s="7">
        <f>B2/B7</f>
        <v>0.16751269035532995</v>
      </c>
    </row>
    <row r="3" spans="1:3">
      <c r="A3" s="1" t="s">
        <v>22</v>
      </c>
      <c r="B3" s="1">
        <v>37</v>
      </c>
      <c r="C3" s="7">
        <f>B3/B7</f>
        <v>0.18781725888324874</v>
      </c>
    </row>
    <row r="4" spans="1:3">
      <c r="A4" s="1" t="s">
        <v>24</v>
      </c>
      <c r="B4" s="1">
        <v>5</v>
      </c>
      <c r="C4" s="7">
        <f>B4/B7</f>
        <v>2.5380710659898477E-2</v>
      </c>
    </row>
    <row r="5" spans="1:3">
      <c r="A5" s="1" t="s">
        <v>26</v>
      </c>
      <c r="B5" s="1">
        <v>1</v>
      </c>
      <c r="C5" s="7">
        <f>B5/B7</f>
        <v>5.076142131979695E-3</v>
      </c>
    </row>
    <row r="6" spans="1:3">
      <c r="A6" s="1" t="s">
        <v>27</v>
      </c>
      <c r="B6" s="1">
        <v>121</v>
      </c>
      <c r="C6" s="7">
        <f>B6/B7</f>
        <v>0.6142131979695431</v>
      </c>
    </row>
    <row r="7" spans="1:3">
      <c r="A7" s="3" t="s">
        <v>50</v>
      </c>
      <c r="B7" s="1">
        <f>SUM(B2:B6)</f>
        <v>197</v>
      </c>
      <c r="C7" s="7">
        <f>SUM(C2:D6)</f>
        <v>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F531B-7768-EF4F-8787-E8643F9556D5}">
  <dimension ref="A1:F12"/>
  <sheetViews>
    <sheetView workbookViewId="0">
      <selection activeCell="F13" sqref="F13"/>
    </sheetView>
  </sheetViews>
  <sheetFormatPr baseColWidth="10" defaultRowHeight="18"/>
  <cols>
    <col min="4" max="4" width="13" customWidth="1"/>
    <col min="5" max="5" width="10.7109375" style="8"/>
  </cols>
  <sheetData>
    <row r="1" spans="1:6">
      <c r="A1" s="2" t="s">
        <v>28</v>
      </c>
      <c r="B1" s="16" t="s">
        <v>48</v>
      </c>
      <c r="C1" s="17"/>
      <c r="D1" s="2" t="s">
        <v>49</v>
      </c>
      <c r="E1" s="6" t="s">
        <v>275</v>
      </c>
    </row>
    <row r="2" spans="1:6">
      <c r="A2" s="9" t="s">
        <v>34</v>
      </c>
      <c r="B2" s="12" t="s">
        <v>36</v>
      </c>
      <c r="C2" s="13"/>
      <c r="D2" s="1">
        <v>37</v>
      </c>
      <c r="E2" s="7">
        <f>D2/D7</f>
        <v>0.48684210526315791</v>
      </c>
    </row>
    <row r="3" spans="1:6">
      <c r="A3" s="11"/>
      <c r="B3" s="12" t="s">
        <v>37</v>
      </c>
      <c r="C3" s="13"/>
      <c r="D3" s="1">
        <f>8+8</f>
        <v>16</v>
      </c>
      <c r="E3" s="7">
        <f>D3/D7</f>
        <v>0.21052631578947367</v>
      </c>
    </row>
    <row r="4" spans="1:6">
      <c r="A4" s="9" t="s">
        <v>39</v>
      </c>
      <c r="B4" s="9" t="s">
        <v>40</v>
      </c>
      <c r="C4" s="1" t="s">
        <v>41</v>
      </c>
      <c r="D4" s="1">
        <v>15</v>
      </c>
      <c r="E4" s="7">
        <f>D4/D7</f>
        <v>0.19736842105263158</v>
      </c>
    </row>
    <row r="5" spans="1:6">
      <c r="A5" s="10"/>
      <c r="B5" s="11"/>
      <c r="C5" s="1" t="s">
        <v>42</v>
      </c>
      <c r="D5" s="1">
        <v>6</v>
      </c>
      <c r="E5" s="7">
        <f>D5/D7</f>
        <v>7.8947368421052627E-2</v>
      </c>
    </row>
    <row r="6" spans="1:6">
      <c r="A6" s="11"/>
      <c r="B6" s="12" t="s">
        <v>44</v>
      </c>
      <c r="C6" s="13"/>
      <c r="D6" s="1">
        <v>2</v>
      </c>
      <c r="E6" s="7">
        <f>D6/D7</f>
        <v>2.6315789473684209E-2</v>
      </c>
    </row>
    <row r="7" spans="1:6">
      <c r="A7" s="12" t="s">
        <v>50</v>
      </c>
      <c r="B7" s="18"/>
      <c r="C7" s="13"/>
      <c r="D7" s="1">
        <f>SUM(D2:D6)</f>
        <v>76</v>
      </c>
      <c r="E7" s="7">
        <f>SUM(E2:E6)</f>
        <v>1.0000000000000002</v>
      </c>
    </row>
    <row r="12" spans="1:6">
      <c r="F12">
        <f>37+16</f>
        <v>53</v>
      </c>
    </row>
  </sheetData>
  <mergeCells count="8">
    <mergeCell ref="B1:C1"/>
    <mergeCell ref="B3:C3"/>
    <mergeCell ref="B6:C6"/>
    <mergeCell ref="A7:C7"/>
    <mergeCell ref="A2:A3"/>
    <mergeCell ref="A4:A6"/>
    <mergeCell ref="B4:B5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FA1FE-1B32-F043-BE3D-B501349E1F7F}">
  <dimension ref="A1:G77"/>
  <sheetViews>
    <sheetView tabSelected="1" workbookViewId="0">
      <selection activeCell="D57" sqref="D57"/>
    </sheetView>
  </sheetViews>
  <sheetFormatPr baseColWidth="10" defaultRowHeight="18"/>
  <cols>
    <col min="1" max="1" width="23.42578125" customWidth="1"/>
    <col min="2" max="2" width="13" customWidth="1"/>
    <col min="6" max="6" width="53.5703125" customWidth="1"/>
    <col min="7" max="7" width="28.28515625" customWidth="1"/>
  </cols>
  <sheetData>
    <row r="1" spans="1:7">
      <c r="A1" s="5" t="s">
        <v>51</v>
      </c>
      <c r="B1" s="5" t="s">
        <v>52</v>
      </c>
      <c r="C1" s="5" t="s">
        <v>53</v>
      </c>
      <c r="D1" s="5" t="s">
        <v>54</v>
      </c>
      <c r="E1" s="5" t="s">
        <v>55</v>
      </c>
      <c r="F1" s="5" t="s">
        <v>56</v>
      </c>
      <c r="G1" s="5" t="s">
        <v>57</v>
      </c>
    </row>
    <row r="2" spans="1:7">
      <c r="A2" s="4" t="s">
        <v>58</v>
      </c>
      <c r="B2" s="4" t="s">
        <v>23</v>
      </c>
      <c r="C2" s="4">
        <v>2014</v>
      </c>
      <c r="D2" s="4" t="s">
        <v>59</v>
      </c>
      <c r="E2" s="4" t="s">
        <v>60</v>
      </c>
      <c r="F2" s="4" t="s">
        <v>234</v>
      </c>
      <c r="G2" s="4" t="s">
        <v>61</v>
      </c>
    </row>
    <row r="3" spans="1:7">
      <c r="A3" s="4" t="s">
        <v>62</v>
      </c>
      <c r="B3" s="4" t="s">
        <v>63</v>
      </c>
      <c r="C3" s="4">
        <v>2020</v>
      </c>
      <c r="D3" s="4" t="s">
        <v>33</v>
      </c>
      <c r="E3" s="4" t="s">
        <v>35</v>
      </c>
      <c r="F3" s="4" t="s">
        <v>235</v>
      </c>
      <c r="G3" s="4" t="s">
        <v>64</v>
      </c>
    </row>
    <row r="4" spans="1:7">
      <c r="A4" s="4" t="s">
        <v>65</v>
      </c>
      <c r="B4" s="4" t="s">
        <v>21</v>
      </c>
      <c r="C4" s="4">
        <v>2018</v>
      </c>
      <c r="D4" s="4" t="s">
        <v>38</v>
      </c>
      <c r="E4" s="4" t="s">
        <v>66</v>
      </c>
      <c r="F4" s="4" t="s">
        <v>248</v>
      </c>
      <c r="G4" s="4" t="s">
        <v>67</v>
      </c>
    </row>
    <row r="5" spans="1:7">
      <c r="A5" s="4" t="s">
        <v>68</v>
      </c>
      <c r="B5" s="4" t="s">
        <v>21</v>
      </c>
      <c r="C5" s="4">
        <v>2013</v>
      </c>
      <c r="D5" s="4" t="s">
        <v>38</v>
      </c>
      <c r="E5" s="4" t="s">
        <v>66</v>
      </c>
      <c r="F5" s="4" t="s">
        <v>239</v>
      </c>
      <c r="G5" s="4" t="s">
        <v>69</v>
      </c>
    </row>
    <row r="6" spans="1:7">
      <c r="A6" s="4" t="s">
        <v>70</v>
      </c>
      <c r="B6" s="4" t="s">
        <v>21</v>
      </c>
      <c r="C6" s="4">
        <v>2013</v>
      </c>
      <c r="D6" s="4" t="s">
        <v>33</v>
      </c>
      <c r="E6" s="4" t="s">
        <v>35</v>
      </c>
      <c r="F6" s="4" t="s">
        <v>71</v>
      </c>
      <c r="G6" s="4" t="s">
        <v>72</v>
      </c>
    </row>
    <row r="7" spans="1:7">
      <c r="A7" s="4" t="s">
        <v>73</v>
      </c>
      <c r="B7" s="4" t="s">
        <v>21</v>
      </c>
      <c r="C7" s="4">
        <v>2016</v>
      </c>
      <c r="D7" s="4" t="s">
        <v>59</v>
      </c>
      <c r="E7" s="4" t="s">
        <v>60</v>
      </c>
      <c r="F7" s="4" t="s">
        <v>236</v>
      </c>
      <c r="G7" s="4" t="s">
        <v>74</v>
      </c>
    </row>
    <row r="8" spans="1:7">
      <c r="A8" s="4" t="s">
        <v>75</v>
      </c>
      <c r="B8" s="4" t="s">
        <v>21</v>
      </c>
      <c r="C8" s="4">
        <v>2015</v>
      </c>
      <c r="D8" s="4" t="s">
        <v>33</v>
      </c>
      <c r="E8" s="4" t="s">
        <v>60</v>
      </c>
      <c r="F8" s="4" t="s">
        <v>237</v>
      </c>
      <c r="G8" s="4" t="s">
        <v>72</v>
      </c>
    </row>
    <row r="9" spans="1:7">
      <c r="A9" s="4" t="s">
        <v>76</v>
      </c>
      <c r="B9" s="4" t="s">
        <v>77</v>
      </c>
      <c r="C9" s="4">
        <v>2013</v>
      </c>
      <c r="D9" s="4" t="s">
        <v>33</v>
      </c>
      <c r="E9" s="4" t="s">
        <v>35</v>
      </c>
      <c r="F9" s="4" t="s">
        <v>78</v>
      </c>
      <c r="G9" s="4" t="s">
        <v>72</v>
      </c>
    </row>
    <row r="10" spans="1:7">
      <c r="A10" s="4" t="s">
        <v>79</v>
      </c>
      <c r="B10" s="4" t="s">
        <v>21</v>
      </c>
      <c r="C10" s="4">
        <v>2015</v>
      </c>
      <c r="D10" s="4" t="s">
        <v>38</v>
      </c>
      <c r="E10" s="4" t="s">
        <v>66</v>
      </c>
      <c r="F10" s="4" t="s">
        <v>238</v>
      </c>
      <c r="G10" s="4" t="s">
        <v>80</v>
      </c>
    </row>
    <row r="11" spans="1:7">
      <c r="A11" s="4" t="s">
        <v>81</v>
      </c>
      <c r="B11" s="4" t="s">
        <v>63</v>
      </c>
      <c r="C11" s="4"/>
      <c r="D11" s="4" t="s">
        <v>33</v>
      </c>
      <c r="E11" s="4" t="s">
        <v>35</v>
      </c>
      <c r="F11" s="4" t="s">
        <v>82</v>
      </c>
      <c r="G11" s="4" t="s">
        <v>72</v>
      </c>
    </row>
    <row r="12" spans="1:7">
      <c r="A12" s="4" t="s">
        <v>83</v>
      </c>
      <c r="B12" s="4" t="s">
        <v>23</v>
      </c>
      <c r="C12" s="4">
        <v>2021</v>
      </c>
      <c r="D12" s="4" t="s">
        <v>38</v>
      </c>
      <c r="E12" s="4" t="s">
        <v>84</v>
      </c>
      <c r="F12" s="4" t="s">
        <v>249</v>
      </c>
      <c r="G12" s="4" t="s">
        <v>85</v>
      </c>
    </row>
    <row r="13" spans="1:7">
      <c r="A13" s="4" t="s">
        <v>86</v>
      </c>
      <c r="B13" s="4" t="s">
        <v>87</v>
      </c>
      <c r="C13" s="4">
        <v>2014</v>
      </c>
      <c r="D13" s="4" t="s">
        <v>38</v>
      </c>
      <c r="E13" s="4" t="s">
        <v>66</v>
      </c>
      <c r="F13" s="4" t="s">
        <v>240</v>
      </c>
      <c r="G13" s="4" t="s">
        <v>88</v>
      </c>
    </row>
    <row r="14" spans="1:7">
      <c r="A14" s="4" t="s">
        <v>89</v>
      </c>
      <c r="B14" s="4" t="s">
        <v>23</v>
      </c>
      <c r="C14" s="4">
        <v>1989</v>
      </c>
      <c r="D14" s="4" t="s">
        <v>38</v>
      </c>
      <c r="E14" s="4" t="s">
        <v>84</v>
      </c>
      <c r="F14" s="4" t="s">
        <v>250</v>
      </c>
      <c r="G14" s="4" t="s">
        <v>90</v>
      </c>
    </row>
    <row r="15" spans="1:7">
      <c r="A15" s="4" t="s">
        <v>91</v>
      </c>
      <c r="B15" s="4" t="s">
        <v>21</v>
      </c>
      <c r="C15" s="4">
        <v>2015</v>
      </c>
      <c r="D15" s="4" t="s">
        <v>38</v>
      </c>
      <c r="E15" s="4" t="s">
        <v>43</v>
      </c>
      <c r="F15" s="4" t="s">
        <v>241</v>
      </c>
      <c r="G15" s="4" t="s">
        <v>92</v>
      </c>
    </row>
    <row r="16" spans="1:7">
      <c r="A16" s="4" t="s">
        <v>93</v>
      </c>
      <c r="B16" s="4" t="s">
        <v>77</v>
      </c>
      <c r="C16" s="4">
        <v>2018</v>
      </c>
      <c r="D16" s="4" t="s">
        <v>33</v>
      </c>
      <c r="E16" s="4" t="s">
        <v>60</v>
      </c>
      <c r="F16" s="4" t="s">
        <v>94</v>
      </c>
      <c r="G16" s="4" t="s">
        <v>95</v>
      </c>
    </row>
    <row r="17" spans="1:7">
      <c r="A17" s="4" t="s">
        <v>96</v>
      </c>
      <c r="B17" s="4" t="s">
        <v>21</v>
      </c>
      <c r="C17" s="4">
        <v>2015</v>
      </c>
      <c r="D17" s="4" t="s">
        <v>33</v>
      </c>
      <c r="E17" s="4" t="s">
        <v>35</v>
      </c>
      <c r="F17" s="4" t="s">
        <v>97</v>
      </c>
      <c r="G17" s="4" t="s">
        <v>72</v>
      </c>
    </row>
    <row r="18" spans="1:7">
      <c r="A18" s="4" t="s">
        <v>98</v>
      </c>
      <c r="B18" s="4" t="s">
        <v>77</v>
      </c>
      <c r="C18" s="4">
        <v>2018</v>
      </c>
      <c r="D18" s="4" t="s">
        <v>33</v>
      </c>
      <c r="E18" s="4" t="s">
        <v>35</v>
      </c>
      <c r="F18" s="4" t="s">
        <v>99</v>
      </c>
      <c r="G18" s="4" t="s">
        <v>100</v>
      </c>
    </row>
    <row r="19" spans="1:7">
      <c r="A19" s="4" t="s">
        <v>101</v>
      </c>
      <c r="B19" s="4" t="s">
        <v>17</v>
      </c>
      <c r="C19" s="4">
        <v>2005</v>
      </c>
      <c r="D19" s="4" t="s">
        <v>33</v>
      </c>
      <c r="E19" s="4" t="s">
        <v>35</v>
      </c>
      <c r="F19" s="4" t="s">
        <v>102</v>
      </c>
      <c r="G19" s="4" t="s">
        <v>72</v>
      </c>
    </row>
    <row r="20" spans="1:7">
      <c r="A20" s="4" t="s">
        <v>103</v>
      </c>
      <c r="B20" s="4" t="s">
        <v>77</v>
      </c>
      <c r="C20" s="4">
        <v>2015</v>
      </c>
      <c r="D20" s="4" t="s">
        <v>38</v>
      </c>
      <c r="E20" s="4" t="s">
        <v>66</v>
      </c>
      <c r="F20" s="4" t="s">
        <v>242</v>
      </c>
      <c r="G20" s="4" t="s">
        <v>72</v>
      </c>
    </row>
    <row r="21" spans="1:7">
      <c r="A21" s="4" t="s">
        <v>104</v>
      </c>
      <c r="B21" s="4" t="s">
        <v>21</v>
      </c>
      <c r="C21" s="4">
        <v>2019</v>
      </c>
      <c r="D21" s="4" t="s">
        <v>38</v>
      </c>
      <c r="E21" s="4" t="s">
        <v>66</v>
      </c>
      <c r="F21" s="4" t="s">
        <v>243</v>
      </c>
      <c r="G21" s="4" t="s">
        <v>105</v>
      </c>
    </row>
    <row r="22" spans="1:7">
      <c r="A22" s="4" t="s">
        <v>106</v>
      </c>
      <c r="B22" s="4" t="s">
        <v>17</v>
      </c>
      <c r="C22" s="4">
        <v>2018</v>
      </c>
      <c r="D22" s="4" t="s">
        <v>33</v>
      </c>
      <c r="E22" s="4" t="s">
        <v>35</v>
      </c>
      <c r="F22" s="4" t="s">
        <v>107</v>
      </c>
      <c r="G22" s="4" t="s">
        <v>108</v>
      </c>
    </row>
    <row r="23" spans="1:7">
      <c r="A23" s="4" t="s">
        <v>109</v>
      </c>
      <c r="B23" s="4" t="s">
        <v>21</v>
      </c>
      <c r="C23" s="4">
        <v>2011</v>
      </c>
      <c r="D23" s="4" t="s">
        <v>59</v>
      </c>
      <c r="E23" s="4" t="s">
        <v>60</v>
      </c>
      <c r="F23" s="4" t="s">
        <v>244</v>
      </c>
      <c r="G23" s="4" t="s">
        <v>110</v>
      </c>
    </row>
    <row r="24" spans="1:7">
      <c r="A24" s="4" t="s">
        <v>111</v>
      </c>
      <c r="B24" s="4" t="s">
        <v>21</v>
      </c>
      <c r="C24" s="4">
        <v>2018</v>
      </c>
      <c r="D24" s="4" t="s">
        <v>33</v>
      </c>
      <c r="E24" s="4" t="s">
        <v>35</v>
      </c>
      <c r="F24" s="4" t="s">
        <v>112</v>
      </c>
      <c r="G24" s="4" t="s">
        <v>113</v>
      </c>
    </row>
    <row r="25" spans="1:7">
      <c r="A25" s="4" t="s">
        <v>114</v>
      </c>
      <c r="B25" s="4" t="s">
        <v>21</v>
      </c>
      <c r="C25" s="4">
        <v>2011</v>
      </c>
      <c r="D25" s="4" t="s">
        <v>59</v>
      </c>
      <c r="E25" s="4" t="s">
        <v>60</v>
      </c>
      <c r="F25" s="4" t="s">
        <v>245</v>
      </c>
      <c r="G25" s="4" t="s">
        <v>113</v>
      </c>
    </row>
    <row r="26" spans="1:7">
      <c r="A26" s="4" t="s">
        <v>115</v>
      </c>
      <c r="B26" s="4" t="s">
        <v>17</v>
      </c>
      <c r="C26" s="4">
        <v>2020</v>
      </c>
      <c r="D26" s="4" t="s">
        <v>33</v>
      </c>
      <c r="E26" s="4" t="s">
        <v>35</v>
      </c>
      <c r="F26" s="4" t="s">
        <v>246</v>
      </c>
      <c r="G26" s="4" t="s">
        <v>116</v>
      </c>
    </row>
    <row r="27" spans="1:7">
      <c r="A27" s="4" t="s">
        <v>117</v>
      </c>
      <c r="B27" s="4" t="s">
        <v>21</v>
      </c>
      <c r="C27" s="4">
        <v>2018</v>
      </c>
      <c r="D27" s="4" t="s">
        <v>33</v>
      </c>
      <c r="E27" s="4" t="s">
        <v>35</v>
      </c>
      <c r="F27" s="4" t="s">
        <v>118</v>
      </c>
      <c r="G27" s="4" t="s">
        <v>119</v>
      </c>
    </row>
    <row r="28" spans="1:7">
      <c r="A28" s="4" t="s">
        <v>120</v>
      </c>
      <c r="B28" s="4" t="s">
        <v>21</v>
      </c>
      <c r="C28" s="4">
        <v>2018</v>
      </c>
      <c r="D28" s="4" t="s">
        <v>38</v>
      </c>
      <c r="E28" s="4" t="s">
        <v>66</v>
      </c>
      <c r="F28" s="4" t="s">
        <v>247</v>
      </c>
      <c r="G28" s="4" t="s">
        <v>121</v>
      </c>
    </row>
    <row r="29" spans="1:7">
      <c r="A29" s="4" t="s">
        <v>122</v>
      </c>
      <c r="B29" s="4" t="s">
        <v>21</v>
      </c>
      <c r="C29" s="4">
        <v>2020</v>
      </c>
      <c r="D29" s="4" t="s">
        <v>33</v>
      </c>
      <c r="E29" s="4" t="s">
        <v>60</v>
      </c>
      <c r="F29" s="4" t="s">
        <v>251</v>
      </c>
      <c r="G29" s="4" t="s">
        <v>123</v>
      </c>
    </row>
    <row r="30" spans="1:7">
      <c r="A30" s="4" t="s">
        <v>124</v>
      </c>
      <c r="B30" s="4" t="s">
        <v>21</v>
      </c>
      <c r="C30" s="4">
        <v>2010</v>
      </c>
      <c r="D30" s="4" t="s">
        <v>38</v>
      </c>
      <c r="E30" s="4" t="s">
        <v>66</v>
      </c>
      <c r="F30" s="4" t="s">
        <v>125</v>
      </c>
      <c r="G30" s="4" t="s">
        <v>126</v>
      </c>
    </row>
    <row r="31" spans="1:7">
      <c r="A31" s="4" t="s">
        <v>127</v>
      </c>
      <c r="B31" s="4" t="s">
        <v>21</v>
      </c>
      <c r="C31" s="4">
        <v>2006</v>
      </c>
      <c r="D31" s="4" t="s">
        <v>33</v>
      </c>
      <c r="E31" s="4" t="s">
        <v>35</v>
      </c>
      <c r="F31" s="4" t="s">
        <v>128</v>
      </c>
      <c r="G31" s="4" t="s">
        <v>72</v>
      </c>
    </row>
    <row r="32" spans="1:7">
      <c r="A32" s="4" t="s">
        <v>129</v>
      </c>
      <c r="B32" s="4" t="s">
        <v>63</v>
      </c>
      <c r="C32" s="4"/>
      <c r="D32" s="4" t="s">
        <v>33</v>
      </c>
      <c r="E32" s="4" t="s">
        <v>35</v>
      </c>
      <c r="F32" s="4" t="s">
        <v>252</v>
      </c>
      <c r="G32" s="4" t="s">
        <v>130</v>
      </c>
    </row>
    <row r="33" spans="1:7">
      <c r="A33" s="4" t="s">
        <v>131</v>
      </c>
      <c r="B33" s="4" t="s">
        <v>77</v>
      </c>
      <c r="C33" s="4">
        <v>2013</v>
      </c>
      <c r="D33" s="4" t="s">
        <v>59</v>
      </c>
      <c r="E33" s="4" t="s">
        <v>60</v>
      </c>
      <c r="F33" s="4" t="s">
        <v>253</v>
      </c>
      <c r="G33" s="4" t="s">
        <v>132</v>
      </c>
    </row>
    <row r="34" spans="1:7">
      <c r="A34" s="4" t="s">
        <v>133</v>
      </c>
      <c r="B34" s="4" t="s">
        <v>87</v>
      </c>
      <c r="C34" s="4">
        <v>2018</v>
      </c>
      <c r="D34" s="4" t="s">
        <v>38</v>
      </c>
      <c r="E34" s="4" t="s">
        <v>84</v>
      </c>
      <c r="F34" s="4" t="s">
        <v>134</v>
      </c>
      <c r="G34" s="4" t="s">
        <v>135</v>
      </c>
    </row>
    <row r="35" spans="1:7">
      <c r="A35" s="4" t="s">
        <v>136</v>
      </c>
      <c r="B35" s="4" t="s">
        <v>77</v>
      </c>
      <c r="C35" s="4">
        <v>1993</v>
      </c>
      <c r="D35" s="4" t="s">
        <v>38</v>
      </c>
      <c r="E35" s="4" t="s">
        <v>84</v>
      </c>
      <c r="F35" s="4" t="s">
        <v>254</v>
      </c>
      <c r="G35" s="4" t="s">
        <v>137</v>
      </c>
    </row>
    <row r="36" spans="1:7">
      <c r="A36" s="4" t="s">
        <v>138</v>
      </c>
      <c r="B36" s="4" t="s">
        <v>77</v>
      </c>
      <c r="C36" s="4">
        <v>2023</v>
      </c>
      <c r="D36" s="4" t="s">
        <v>33</v>
      </c>
      <c r="E36" s="4" t="s">
        <v>35</v>
      </c>
      <c r="F36" s="4" t="s">
        <v>255</v>
      </c>
      <c r="G36" s="4" t="s">
        <v>139</v>
      </c>
    </row>
    <row r="37" spans="1:7">
      <c r="A37" s="4" t="s">
        <v>140</v>
      </c>
      <c r="B37" s="4" t="s">
        <v>77</v>
      </c>
      <c r="C37" s="4"/>
      <c r="D37" s="4" t="s">
        <v>33</v>
      </c>
      <c r="E37" s="4" t="s">
        <v>35</v>
      </c>
      <c r="F37" s="4" t="s">
        <v>256</v>
      </c>
      <c r="G37" s="4" t="s">
        <v>141</v>
      </c>
    </row>
    <row r="38" spans="1:7">
      <c r="A38" s="4" t="s">
        <v>142</v>
      </c>
      <c r="B38" s="4" t="s">
        <v>21</v>
      </c>
      <c r="C38" s="4">
        <v>2012</v>
      </c>
      <c r="D38" s="4" t="s">
        <v>33</v>
      </c>
      <c r="E38" s="4" t="s">
        <v>35</v>
      </c>
      <c r="F38" s="4" t="s">
        <v>128</v>
      </c>
      <c r="G38" s="4" t="s">
        <v>72</v>
      </c>
    </row>
    <row r="39" spans="1:7">
      <c r="A39" s="4" t="s">
        <v>143</v>
      </c>
      <c r="B39" s="4" t="s">
        <v>63</v>
      </c>
      <c r="C39" s="4"/>
      <c r="D39" s="4" t="s">
        <v>33</v>
      </c>
      <c r="E39" s="4" t="s">
        <v>35</v>
      </c>
      <c r="F39" s="4" t="s">
        <v>144</v>
      </c>
      <c r="G39" s="4" t="s">
        <v>72</v>
      </c>
    </row>
    <row r="40" spans="1:7">
      <c r="A40" s="4" t="s">
        <v>145</v>
      </c>
      <c r="B40" s="4" t="s">
        <v>146</v>
      </c>
      <c r="C40" s="4">
        <v>2015</v>
      </c>
      <c r="D40" s="4" t="s">
        <v>38</v>
      </c>
      <c r="E40" s="4" t="s">
        <v>84</v>
      </c>
      <c r="F40" s="4" t="s">
        <v>257</v>
      </c>
      <c r="G40" s="4" t="s">
        <v>72</v>
      </c>
    </row>
    <row r="41" spans="1:7">
      <c r="A41" s="4" t="s">
        <v>147</v>
      </c>
      <c r="B41" s="4" t="s">
        <v>21</v>
      </c>
      <c r="C41" s="4">
        <v>2018</v>
      </c>
      <c r="D41" s="4" t="s">
        <v>33</v>
      </c>
      <c r="E41" s="4" t="s">
        <v>60</v>
      </c>
      <c r="F41" s="4" t="s">
        <v>148</v>
      </c>
      <c r="G41" s="4" t="s">
        <v>149</v>
      </c>
    </row>
    <row r="42" spans="1:7">
      <c r="A42" s="4" t="s">
        <v>150</v>
      </c>
      <c r="B42" s="4" t="s">
        <v>21</v>
      </c>
      <c r="C42" s="4">
        <v>2015</v>
      </c>
      <c r="D42" s="4" t="s">
        <v>33</v>
      </c>
      <c r="E42" s="4" t="s">
        <v>35</v>
      </c>
      <c r="F42" s="4" t="s">
        <v>151</v>
      </c>
      <c r="G42" s="4" t="s">
        <v>152</v>
      </c>
    </row>
    <row r="43" spans="1:7">
      <c r="A43" s="4" t="s">
        <v>153</v>
      </c>
      <c r="B43" s="4" t="s">
        <v>77</v>
      </c>
      <c r="C43" s="4">
        <v>2011</v>
      </c>
      <c r="D43" s="4" t="s">
        <v>33</v>
      </c>
      <c r="E43" s="4" t="s">
        <v>35</v>
      </c>
      <c r="F43" s="4" t="s">
        <v>154</v>
      </c>
      <c r="G43" s="4" t="s">
        <v>155</v>
      </c>
    </row>
    <row r="44" spans="1:7">
      <c r="A44" s="4" t="s">
        <v>156</v>
      </c>
      <c r="B44" s="4" t="s">
        <v>21</v>
      </c>
      <c r="C44" s="4">
        <v>2016</v>
      </c>
      <c r="D44" s="4" t="s">
        <v>38</v>
      </c>
      <c r="E44" s="4" t="s">
        <v>66</v>
      </c>
      <c r="F44" s="4" t="s">
        <v>258</v>
      </c>
      <c r="G44" s="4" t="s">
        <v>157</v>
      </c>
    </row>
    <row r="45" spans="1:7">
      <c r="A45" s="4" t="s">
        <v>158</v>
      </c>
      <c r="B45" s="4" t="s">
        <v>146</v>
      </c>
      <c r="C45" s="4">
        <v>2012</v>
      </c>
      <c r="D45" s="4" t="s">
        <v>59</v>
      </c>
      <c r="E45" s="4" t="s">
        <v>60</v>
      </c>
      <c r="F45" s="4" t="s">
        <v>159</v>
      </c>
      <c r="G45" s="4" t="s">
        <v>160</v>
      </c>
    </row>
    <row r="46" spans="1:7">
      <c r="A46" s="4" t="s">
        <v>161</v>
      </c>
      <c r="B46" s="4" t="s">
        <v>17</v>
      </c>
      <c r="C46" s="4">
        <v>2013</v>
      </c>
      <c r="D46" s="4" t="s">
        <v>33</v>
      </c>
      <c r="E46" s="4" t="s">
        <v>35</v>
      </c>
      <c r="F46" s="4" t="s">
        <v>162</v>
      </c>
      <c r="G46" s="4" t="s">
        <v>72</v>
      </c>
    </row>
    <row r="47" spans="1:7">
      <c r="A47" s="4" t="s">
        <v>163</v>
      </c>
      <c r="B47" s="4" t="s">
        <v>17</v>
      </c>
      <c r="C47" s="4">
        <v>2014</v>
      </c>
      <c r="D47" s="4" t="s">
        <v>33</v>
      </c>
      <c r="E47" s="4" t="s">
        <v>35</v>
      </c>
      <c r="F47" s="4" t="s">
        <v>164</v>
      </c>
      <c r="G47" s="4" t="s">
        <v>165</v>
      </c>
    </row>
    <row r="48" spans="1:7">
      <c r="A48" s="4" t="s">
        <v>166</v>
      </c>
      <c r="B48" s="4" t="s">
        <v>21</v>
      </c>
      <c r="C48" s="4">
        <v>2018</v>
      </c>
      <c r="D48" s="4" t="s">
        <v>33</v>
      </c>
      <c r="E48" s="4" t="s">
        <v>60</v>
      </c>
      <c r="F48" s="4" t="s">
        <v>259</v>
      </c>
      <c r="G48" s="4" t="s">
        <v>167</v>
      </c>
    </row>
    <row r="49" spans="1:7">
      <c r="A49" s="4" t="s">
        <v>168</v>
      </c>
      <c r="B49" s="4" t="s">
        <v>21</v>
      </c>
      <c r="C49" s="4">
        <v>2016</v>
      </c>
      <c r="D49" s="4" t="s">
        <v>33</v>
      </c>
      <c r="E49" s="4" t="s">
        <v>60</v>
      </c>
      <c r="F49" s="4" t="s">
        <v>260</v>
      </c>
      <c r="G49" s="4" t="s">
        <v>169</v>
      </c>
    </row>
    <row r="50" spans="1:7">
      <c r="A50" s="4" t="s">
        <v>170</v>
      </c>
      <c r="B50" s="4" t="s">
        <v>17</v>
      </c>
      <c r="C50" s="4">
        <v>2018</v>
      </c>
      <c r="D50" s="4" t="s">
        <v>33</v>
      </c>
      <c r="E50" s="4" t="s">
        <v>35</v>
      </c>
      <c r="F50" s="4" t="s">
        <v>107</v>
      </c>
      <c r="G50" s="4" t="s">
        <v>171</v>
      </c>
    </row>
    <row r="51" spans="1:7">
      <c r="A51" s="4" t="s">
        <v>172</v>
      </c>
      <c r="B51" s="4" t="s">
        <v>21</v>
      </c>
      <c r="C51" s="4">
        <v>2018</v>
      </c>
      <c r="D51" s="4" t="s">
        <v>38</v>
      </c>
      <c r="E51" s="4" t="s">
        <v>66</v>
      </c>
      <c r="F51" s="4" t="s">
        <v>261</v>
      </c>
      <c r="G51" s="4" t="s">
        <v>173</v>
      </c>
    </row>
    <row r="52" spans="1:7">
      <c r="A52" s="4" t="s">
        <v>174</v>
      </c>
      <c r="B52" s="4" t="s">
        <v>17</v>
      </c>
      <c r="C52" s="4">
        <v>2015</v>
      </c>
      <c r="D52" s="4" t="s">
        <v>38</v>
      </c>
      <c r="E52" s="4" t="s">
        <v>84</v>
      </c>
      <c r="F52" s="4" t="s">
        <v>262</v>
      </c>
      <c r="G52" s="4" t="s">
        <v>175</v>
      </c>
    </row>
    <row r="53" spans="1:7">
      <c r="A53" s="4" t="s">
        <v>176</v>
      </c>
      <c r="B53" s="4" t="s">
        <v>21</v>
      </c>
      <c r="C53" s="4">
        <v>2018</v>
      </c>
      <c r="D53" s="4" t="s">
        <v>33</v>
      </c>
      <c r="E53" s="4" t="s">
        <v>35</v>
      </c>
      <c r="F53" s="4" t="s">
        <v>177</v>
      </c>
      <c r="G53" s="4" t="s">
        <v>178</v>
      </c>
    </row>
    <row r="54" spans="1:7">
      <c r="A54" s="4" t="s">
        <v>179</v>
      </c>
      <c r="B54" s="4" t="s">
        <v>25</v>
      </c>
      <c r="C54" s="4">
        <v>2008</v>
      </c>
      <c r="D54" s="4" t="s">
        <v>33</v>
      </c>
      <c r="E54" s="4" t="s">
        <v>60</v>
      </c>
      <c r="F54" s="4" t="s">
        <v>180</v>
      </c>
      <c r="G54" s="4" t="s">
        <v>72</v>
      </c>
    </row>
    <row r="55" spans="1:7">
      <c r="A55" s="4" t="s">
        <v>181</v>
      </c>
      <c r="B55" s="4" t="s">
        <v>17</v>
      </c>
      <c r="C55" s="4">
        <v>2009</v>
      </c>
      <c r="D55" s="4" t="s">
        <v>33</v>
      </c>
      <c r="E55" s="4" t="s">
        <v>35</v>
      </c>
      <c r="F55" s="4" t="s">
        <v>182</v>
      </c>
      <c r="G55" s="4" t="s">
        <v>72</v>
      </c>
    </row>
    <row r="56" spans="1:7">
      <c r="A56" s="4" t="s">
        <v>183</v>
      </c>
      <c r="B56" s="4" t="s">
        <v>21</v>
      </c>
      <c r="C56" s="4">
        <v>2024</v>
      </c>
      <c r="D56" s="4" t="s">
        <v>33</v>
      </c>
      <c r="E56" s="4" t="s">
        <v>35</v>
      </c>
      <c r="F56" s="4" t="s">
        <v>263</v>
      </c>
      <c r="G56" s="4" t="s">
        <v>184</v>
      </c>
    </row>
    <row r="57" spans="1:7">
      <c r="A57" s="4" t="s">
        <v>185</v>
      </c>
      <c r="B57" s="4" t="s">
        <v>63</v>
      </c>
      <c r="C57" s="4">
        <v>2016</v>
      </c>
      <c r="D57" s="4" t="s">
        <v>33</v>
      </c>
      <c r="E57" s="4" t="s">
        <v>35</v>
      </c>
      <c r="F57" s="4" t="s">
        <v>186</v>
      </c>
      <c r="G57" s="4" t="s">
        <v>187</v>
      </c>
    </row>
    <row r="58" spans="1:7">
      <c r="A58" s="4" t="s">
        <v>188</v>
      </c>
      <c r="B58" s="4" t="s">
        <v>21</v>
      </c>
      <c r="C58" s="4">
        <v>2023</v>
      </c>
      <c r="D58" s="4" t="s">
        <v>38</v>
      </c>
      <c r="E58" s="4" t="s">
        <v>66</v>
      </c>
      <c r="F58" s="4" t="s">
        <v>264</v>
      </c>
      <c r="G58" s="4" t="s">
        <v>189</v>
      </c>
    </row>
    <row r="59" spans="1:7">
      <c r="A59" s="4" t="s">
        <v>190</v>
      </c>
      <c r="B59" s="4" t="s">
        <v>87</v>
      </c>
      <c r="C59" s="4">
        <v>2016</v>
      </c>
      <c r="D59" s="4" t="s">
        <v>33</v>
      </c>
      <c r="E59" s="4" t="s">
        <v>35</v>
      </c>
      <c r="F59" s="4" t="s">
        <v>265</v>
      </c>
      <c r="G59" s="4" t="s">
        <v>72</v>
      </c>
    </row>
    <row r="60" spans="1:7">
      <c r="A60" s="4" t="s">
        <v>191</v>
      </c>
      <c r="B60" s="4" t="s">
        <v>17</v>
      </c>
      <c r="C60" s="4">
        <v>2016</v>
      </c>
      <c r="D60" s="4" t="s">
        <v>33</v>
      </c>
      <c r="E60" s="4" t="s">
        <v>35</v>
      </c>
      <c r="F60" s="4" t="s">
        <v>192</v>
      </c>
      <c r="G60" s="4" t="s">
        <v>193</v>
      </c>
    </row>
    <row r="61" spans="1:7">
      <c r="A61" s="4" t="s">
        <v>194</v>
      </c>
      <c r="B61" s="4" t="s">
        <v>23</v>
      </c>
      <c r="C61" s="4">
        <v>2018</v>
      </c>
      <c r="D61" s="4" t="s">
        <v>38</v>
      </c>
      <c r="E61" s="4" t="s">
        <v>66</v>
      </c>
      <c r="F61" s="4" t="s">
        <v>266</v>
      </c>
      <c r="G61" s="4" t="s">
        <v>195</v>
      </c>
    </row>
    <row r="62" spans="1:7">
      <c r="A62" s="4" t="s">
        <v>196</v>
      </c>
      <c r="B62" s="4" t="s">
        <v>21</v>
      </c>
      <c r="C62" s="4">
        <v>2014</v>
      </c>
      <c r="D62" s="4" t="s">
        <v>38</v>
      </c>
      <c r="E62" s="4" t="s">
        <v>197</v>
      </c>
      <c r="F62" s="4" t="s">
        <v>268</v>
      </c>
      <c r="G62" s="4" t="s">
        <v>198</v>
      </c>
    </row>
    <row r="63" spans="1:7">
      <c r="A63" s="4" t="s">
        <v>199</v>
      </c>
      <c r="B63" s="4" t="s">
        <v>21</v>
      </c>
      <c r="C63" s="4">
        <v>2017</v>
      </c>
      <c r="D63" s="4" t="s">
        <v>59</v>
      </c>
      <c r="E63" s="4" t="s">
        <v>60</v>
      </c>
      <c r="F63" s="4" t="s">
        <v>267</v>
      </c>
      <c r="G63" s="4" t="s">
        <v>200</v>
      </c>
    </row>
    <row r="64" spans="1:7">
      <c r="A64" s="4" t="s">
        <v>201</v>
      </c>
      <c r="B64" s="4" t="s">
        <v>21</v>
      </c>
      <c r="C64" s="4">
        <v>2007</v>
      </c>
      <c r="D64" s="4" t="s">
        <v>33</v>
      </c>
      <c r="E64" s="4" t="s">
        <v>35</v>
      </c>
      <c r="F64" s="4" t="s">
        <v>202</v>
      </c>
      <c r="G64" s="4" t="s">
        <v>203</v>
      </c>
    </row>
    <row r="65" spans="1:7">
      <c r="A65" s="4" t="s">
        <v>204</v>
      </c>
      <c r="B65" s="4" t="s">
        <v>63</v>
      </c>
      <c r="C65" s="4">
        <v>2022</v>
      </c>
      <c r="D65" s="4" t="s">
        <v>33</v>
      </c>
      <c r="E65" s="4" t="s">
        <v>35</v>
      </c>
      <c r="F65" s="4" t="s">
        <v>269</v>
      </c>
      <c r="G65" s="4" t="s">
        <v>205</v>
      </c>
    </row>
    <row r="66" spans="1:7">
      <c r="A66" s="4" t="s">
        <v>206</v>
      </c>
      <c r="B66" s="4" t="s">
        <v>21</v>
      </c>
      <c r="C66" s="4">
        <v>2025</v>
      </c>
      <c r="D66" s="4" t="s">
        <v>33</v>
      </c>
      <c r="E66" s="4" t="s">
        <v>35</v>
      </c>
      <c r="F66" s="4" t="s">
        <v>207</v>
      </c>
      <c r="G66" s="4" t="s">
        <v>208</v>
      </c>
    </row>
    <row r="67" spans="1:7">
      <c r="A67" s="4" t="s">
        <v>209</v>
      </c>
      <c r="B67" s="4" t="s">
        <v>23</v>
      </c>
      <c r="C67" s="4">
        <v>2010</v>
      </c>
      <c r="D67" s="4" t="s">
        <v>33</v>
      </c>
      <c r="E67" s="4" t="s">
        <v>35</v>
      </c>
      <c r="F67" s="4" t="s">
        <v>210</v>
      </c>
      <c r="G67" s="4" t="s">
        <v>72</v>
      </c>
    </row>
    <row r="68" spans="1:7">
      <c r="A68" s="4" t="s">
        <v>211</v>
      </c>
      <c r="B68" s="4" t="s">
        <v>17</v>
      </c>
      <c r="C68" s="4">
        <v>2010</v>
      </c>
      <c r="D68" s="4" t="s">
        <v>38</v>
      </c>
      <c r="E68" s="4" t="s">
        <v>66</v>
      </c>
      <c r="F68" s="4" t="s">
        <v>270</v>
      </c>
      <c r="G68" s="4" t="s">
        <v>212</v>
      </c>
    </row>
    <row r="69" spans="1:7">
      <c r="A69" s="4" t="s">
        <v>213</v>
      </c>
      <c r="B69" s="4" t="s">
        <v>21</v>
      </c>
      <c r="C69" s="4">
        <v>2022</v>
      </c>
      <c r="D69" s="4" t="s">
        <v>38</v>
      </c>
      <c r="E69" s="4" t="s">
        <v>43</v>
      </c>
      <c r="F69" s="4" t="s">
        <v>271</v>
      </c>
      <c r="G69" s="4" t="s">
        <v>214</v>
      </c>
    </row>
    <row r="70" spans="1:7">
      <c r="A70" s="4" t="s">
        <v>215</v>
      </c>
      <c r="B70" s="4" t="s">
        <v>21</v>
      </c>
      <c r="C70" s="4">
        <v>2016</v>
      </c>
      <c r="D70" s="4" t="s">
        <v>33</v>
      </c>
      <c r="E70" s="4" t="s">
        <v>60</v>
      </c>
      <c r="F70" s="4" t="s">
        <v>272</v>
      </c>
      <c r="G70" s="4" t="s">
        <v>216</v>
      </c>
    </row>
    <row r="71" spans="1:7">
      <c r="A71" s="4" t="s">
        <v>217</v>
      </c>
      <c r="B71" s="4" t="s">
        <v>87</v>
      </c>
      <c r="C71" s="4">
        <v>2020</v>
      </c>
      <c r="D71" s="4" t="s">
        <v>38</v>
      </c>
      <c r="E71" s="4" t="s">
        <v>66</v>
      </c>
      <c r="F71" s="4" t="s">
        <v>273</v>
      </c>
      <c r="G71" s="4" t="s">
        <v>218</v>
      </c>
    </row>
    <row r="72" spans="1:7">
      <c r="A72" s="4" t="s">
        <v>219</v>
      </c>
      <c r="B72" s="4" t="s">
        <v>17</v>
      </c>
      <c r="C72" s="4">
        <v>2011</v>
      </c>
      <c r="D72" s="4" t="s">
        <v>33</v>
      </c>
      <c r="E72" s="4" t="s">
        <v>35</v>
      </c>
      <c r="F72" s="4" t="s">
        <v>220</v>
      </c>
      <c r="G72" s="4" t="s">
        <v>72</v>
      </c>
    </row>
    <row r="73" spans="1:7">
      <c r="A73" s="4" t="s">
        <v>221</v>
      </c>
      <c r="B73" s="4" t="s">
        <v>63</v>
      </c>
      <c r="C73" s="4">
        <v>2015</v>
      </c>
      <c r="D73" s="4" t="s">
        <v>33</v>
      </c>
      <c r="E73" s="4" t="s">
        <v>35</v>
      </c>
      <c r="F73" s="4" t="s">
        <v>274</v>
      </c>
      <c r="G73" s="4" t="s">
        <v>222</v>
      </c>
    </row>
    <row r="74" spans="1:7">
      <c r="A74" s="4" t="s">
        <v>223</v>
      </c>
      <c r="B74" s="4" t="s">
        <v>87</v>
      </c>
      <c r="C74" s="4">
        <v>2023</v>
      </c>
      <c r="D74" s="4" t="s">
        <v>33</v>
      </c>
      <c r="E74" s="4" t="s">
        <v>35</v>
      </c>
      <c r="F74" s="4" t="s">
        <v>224</v>
      </c>
      <c r="G74" s="4" t="s">
        <v>225</v>
      </c>
    </row>
    <row r="75" spans="1:7">
      <c r="A75" s="4" t="s">
        <v>226</v>
      </c>
      <c r="B75" s="4" t="s">
        <v>17</v>
      </c>
      <c r="C75" s="4">
        <v>2012</v>
      </c>
      <c r="D75" s="4" t="s">
        <v>33</v>
      </c>
      <c r="E75" s="4" t="s">
        <v>35</v>
      </c>
      <c r="F75" s="4" t="s">
        <v>227</v>
      </c>
      <c r="G75" s="4" t="s">
        <v>72</v>
      </c>
    </row>
    <row r="76" spans="1:7">
      <c r="A76" s="4" t="s">
        <v>228</v>
      </c>
      <c r="B76" s="4" t="s">
        <v>21</v>
      </c>
      <c r="C76" s="4">
        <v>2014</v>
      </c>
      <c r="D76" s="4" t="s">
        <v>59</v>
      </c>
      <c r="E76" s="4" t="s">
        <v>60</v>
      </c>
      <c r="F76" s="4" t="s">
        <v>229</v>
      </c>
      <c r="G76" s="4" t="s">
        <v>230</v>
      </c>
    </row>
    <row r="77" spans="1:7">
      <c r="A77" s="4" t="s">
        <v>231</v>
      </c>
      <c r="B77" s="4" t="s">
        <v>21</v>
      </c>
      <c r="C77" s="4">
        <v>2015</v>
      </c>
      <c r="D77" s="4" t="s">
        <v>33</v>
      </c>
      <c r="E77" s="4" t="s">
        <v>35</v>
      </c>
      <c r="F77" s="4" t="s">
        <v>232</v>
      </c>
      <c r="G77" s="4" t="s">
        <v>233</v>
      </c>
    </row>
  </sheetData>
  <sheetProtection algorithmName="SHA-512" hashValue="qgmppYBo/E02doOkalaGfHqCSt2dujuhFk4sW8x8Sk3ZgrHKn2oS1DbP9k81GZSdFHawTVtxf8p7+xGkDeCBhg==" saltValue="GZ/2Y7MbmR23bG3V2nVKTg==" spinCount="100000" sheet="1" objects="1" scenarios="1"/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A3A1B-53D6-CC4D-802A-F84CD77BC164}">
  <dimension ref="A1:G36"/>
  <sheetViews>
    <sheetView workbookViewId="0">
      <selection activeCell="A34" sqref="A34:XFD34"/>
    </sheetView>
  </sheetViews>
  <sheetFormatPr baseColWidth="10" defaultRowHeight="18"/>
  <cols>
    <col min="1" max="1" width="23.85546875" customWidth="1"/>
    <col min="2" max="2" width="12.5703125" customWidth="1"/>
    <col min="6" max="6" width="57.85546875" customWidth="1"/>
    <col min="7" max="7" width="25.140625" customWidth="1"/>
  </cols>
  <sheetData>
    <row r="1" spans="1:7">
      <c r="A1" s="5" t="s">
        <v>51</v>
      </c>
      <c r="B1" s="5" t="s">
        <v>52</v>
      </c>
      <c r="C1" s="5" t="s">
        <v>53</v>
      </c>
      <c r="D1" s="5" t="s">
        <v>54</v>
      </c>
      <c r="E1" s="5" t="s">
        <v>55</v>
      </c>
      <c r="F1" s="5" t="s">
        <v>56</v>
      </c>
      <c r="G1" s="5" t="s">
        <v>57</v>
      </c>
    </row>
    <row r="2" spans="1:7">
      <c r="A2" s="4" t="s">
        <v>62</v>
      </c>
      <c r="B2" s="4" t="s">
        <v>63</v>
      </c>
      <c r="C2" s="4">
        <v>2020</v>
      </c>
      <c r="D2" s="4" t="s">
        <v>33</v>
      </c>
      <c r="E2" s="4" t="s">
        <v>35</v>
      </c>
      <c r="F2" s="4" t="s">
        <v>235</v>
      </c>
      <c r="G2" s="4" t="s">
        <v>64</v>
      </c>
    </row>
    <row r="3" spans="1:7">
      <c r="A3" s="4" t="s">
        <v>70</v>
      </c>
      <c r="B3" s="4" t="s">
        <v>21</v>
      </c>
      <c r="C3" s="4">
        <v>2013</v>
      </c>
      <c r="D3" s="4" t="s">
        <v>33</v>
      </c>
      <c r="E3" s="4" t="s">
        <v>35</v>
      </c>
      <c r="F3" s="4" t="s">
        <v>71</v>
      </c>
      <c r="G3" s="4" t="s">
        <v>72</v>
      </c>
    </row>
    <row r="4" spans="1:7">
      <c r="A4" s="4" t="s">
        <v>76</v>
      </c>
      <c r="B4" s="4" t="s">
        <v>77</v>
      </c>
      <c r="C4" s="4">
        <v>2013</v>
      </c>
      <c r="D4" s="4" t="s">
        <v>33</v>
      </c>
      <c r="E4" s="4" t="s">
        <v>35</v>
      </c>
      <c r="F4" s="4" t="s">
        <v>78</v>
      </c>
      <c r="G4" s="4" t="s">
        <v>72</v>
      </c>
    </row>
    <row r="5" spans="1:7">
      <c r="A5" s="4" t="s">
        <v>81</v>
      </c>
      <c r="B5" s="4" t="s">
        <v>63</v>
      </c>
      <c r="C5" s="4"/>
      <c r="D5" s="4" t="s">
        <v>33</v>
      </c>
      <c r="E5" s="4" t="s">
        <v>35</v>
      </c>
      <c r="F5" s="4" t="s">
        <v>82</v>
      </c>
      <c r="G5" s="4" t="s">
        <v>72</v>
      </c>
    </row>
    <row r="6" spans="1:7">
      <c r="A6" s="4" t="s">
        <v>96</v>
      </c>
      <c r="B6" s="4" t="s">
        <v>21</v>
      </c>
      <c r="C6" s="4">
        <v>2015</v>
      </c>
      <c r="D6" s="4" t="s">
        <v>33</v>
      </c>
      <c r="E6" s="4" t="s">
        <v>35</v>
      </c>
      <c r="F6" s="4" t="s">
        <v>97</v>
      </c>
      <c r="G6" s="4" t="s">
        <v>72</v>
      </c>
    </row>
    <row r="7" spans="1:7">
      <c r="A7" s="4" t="s">
        <v>98</v>
      </c>
      <c r="B7" s="4" t="s">
        <v>77</v>
      </c>
      <c r="C7" s="4">
        <v>2018</v>
      </c>
      <c r="D7" s="4" t="s">
        <v>33</v>
      </c>
      <c r="E7" s="4" t="s">
        <v>35</v>
      </c>
      <c r="F7" s="4" t="s">
        <v>99</v>
      </c>
      <c r="G7" s="4" t="s">
        <v>100</v>
      </c>
    </row>
    <row r="8" spans="1:7">
      <c r="A8" s="4" t="s">
        <v>101</v>
      </c>
      <c r="B8" s="4" t="s">
        <v>17</v>
      </c>
      <c r="C8" s="4">
        <v>2005</v>
      </c>
      <c r="D8" s="4" t="s">
        <v>33</v>
      </c>
      <c r="E8" s="4" t="s">
        <v>35</v>
      </c>
      <c r="F8" s="4" t="s">
        <v>102</v>
      </c>
      <c r="G8" s="4" t="s">
        <v>72</v>
      </c>
    </row>
    <row r="9" spans="1:7">
      <c r="A9" s="4" t="s">
        <v>106</v>
      </c>
      <c r="B9" s="4" t="s">
        <v>17</v>
      </c>
      <c r="C9" s="4">
        <v>2018</v>
      </c>
      <c r="D9" s="4" t="s">
        <v>33</v>
      </c>
      <c r="E9" s="4" t="s">
        <v>35</v>
      </c>
      <c r="F9" s="4" t="s">
        <v>107</v>
      </c>
      <c r="G9" s="4" t="s">
        <v>108</v>
      </c>
    </row>
    <row r="10" spans="1:7">
      <c r="A10" s="4" t="s">
        <v>111</v>
      </c>
      <c r="B10" s="4" t="s">
        <v>21</v>
      </c>
      <c r="C10" s="4">
        <v>2018</v>
      </c>
      <c r="D10" s="4" t="s">
        <v>33</v>
      </c>
      <c r="E10" s="4" t="s">
        <v>35</v>
      </c>
      <c r="F10" s="4" t="s">
        <v>112</v>
      </c>
      <c r="G10" s="4" t="s">
        <v>113</v>
      </c>
    </row>
    <row r="11" spans="1:7">
      <c r="A11" s="4" t="s">
        <v>115</v>
      </c>
      <c r="B11" s="4" t="s">
        <v>17</v>
      </c>
      <c r="C11" s="4">
        <v>2020</v>
      </c>
      <c r="D11" s="4" t="s">
        <v>33</v>
      </c>
      <c r="E11" s="4" t="s">
        <v>35</v>
      </c>
      <c r="F11" s="4" t="s">
        <v>246</v>
      </c>
      <c r="G11" s="4" t="s">
        <v>116</v>
      </c>
    </row>
    <row r="12" spans="1:7">
      <c r="A12" s="4" t="s">
        <v>117</v>
      </c>
      <c r="B12" s="4" t="s">
        <v>21</v>
      </c>
      <c r="C12" s="4">
        <v>2018</v>
      </c>
      <c r="D12" s="4" t="s">
        <v>33</v>
      </c>
      <c r="E12" s="4" t="s">
        <v>35</v>
      </c>
      <c r="F12" s="4" t="s">
        <v>118</v>
      </c>
      <c r="G12" s="4" t="s">
        <v>119</v>
      </c>
    </row>
    <row r="13" spans="1:7">
      <c r="A13" s="4" t="s">
        <v>127</v>
      </c>
      <c r="B13" s="4" t="s">
        <v>21</v>
      </c>
      <c r="C13" s="4">
        <v>2006</v>
      </c>
      <c r="D13" s="4" t="s">
        <v>33</v>
      </c>
      <c r="E13" s="4" t="s">
        <v>35</v>
      </c>
      <c r="F13" s="4" t="s">
        <v>128</v>
      </c>
      <c r="G13" s="4" t="s">
        <v>72</v>
      </c>
    </row>
    <row r="14" spans="1:7">
      <c r="A14" s="4" t="s">
        <v>129</v>
      </c>
      <c r="B14" s="4" t="s">
        <v>63</v>
      </c>
      <c r="C14" s="4"/>
      <c r="D14" s="4" t="s">
        <v>33</v>
      </c>
      <c r="E14" s="4" t="s">
        <v>35</v>
      </c>
      <c r="F14" s="4" t="s">
        <v>252</v>
      </c>
      <c r="G14" s="4" t="s">
        <v>130</v>
      </c>
    </row>
    <row r="15" spans="1:7">
      <c r="A15" s="4" t="s">
        <v>138</v>
      </c>
      <c r="B15" s="4" t="s">
        <v>77</v>
      </c>
      <c r="C15" s="4">
        <v>2023</v>
      </c>
      <c r="D15" s="4" t="s">
        <v>33</v>
      </c>
      <c r="E15" s="4" t="s">
        <v>35</v>
      </c>
      <c r="F15" s="4" t="s">
        <v>255</v>
      </c>
      <c r="G15" s="4" t="s">
        <v>139</v>
      </c>
    </row>
    <row r="16" spans="1:7">
      <c r="A16" s="4" t="s">
        <v>140</v>
      </c>
      <c r="B16" s="4" t="s">
        <v>77</v>
      </c>
      <c r="C16" s="4"/>
      <c r="D16" s="4" t="s">
        <v>33</v>
      </c>
      <c r="E16" s="4" t="s">
        <v>35</v>
      </c>
      <c r="F16" s="4" t="s">
        <v>256</v>
      </c>
      <c r="G16" s="4" t="s">
        <v>141</v>
      </c>
    </row>
    <row r="17" spans="1:7">
      <c r="A17" s="4" t="s">
        <v>142</v>
      </c>
      <c r="B17" s="4" t="s">
        <v>21</v>
      </c>
      <c r="C17" s="4">
        <v>2012</v>
      </c>
      <c r="D17" s="4" t="s">
        <v>33</v>
      </c>
      <c r="E17" s="4" t="s">
        <v>35</v>
      </c>
      <c r="F17" s="4" t="s">
        <v>128</v>
      </c>
      <c r="G17" s="4" t="s">
        <v>72</v>
      </c>
    </row>
    <row r="18" spans="1:7">
      <c r="A18" s="4" t="s">
        <v>143</v>
      </c>
      <c r="B18" s="4" t="s">
        <v>63</v>
      </c>
      <c r="C18" s="4"/>
      <c r="D18" s="4" t="s">
        <v>33</v>
      </c>
      <c r="E18" s="4" t="s">
        <v>35</v>
      </c>
      <c r="F18" s="4" t="s">
        <v>144</v>
      </c>
      <c r="G18" s="4" t="s">
        <v>72</v>
      </c>
    </row>
    <row r="19" spans="1:7">
      <c r="A19" s="4" t="s">
        <v>150</v>
      </c>
      <c r="B19" s="4" t="s">
        <v>21</v>
      </c>
      <c r="C19" s="4">
        <v>2015</v>
      </c>
      <c r="D19" s="4" t="s">
        <v>33</v>
      </c>
      <c r="E19" s="4" t="s">
        <v>35</v>
      </c>
      <c r="F19" s="4" t="s">
        <v>151</v>
      </c>
      <c r="G19" s="4" t="s">
        <v>152</v>
      </c>
    </row>
    <row r="20" spans="1:7">
      <c r="A20" s="4" t="s">
        <v>153</v>
      </c>
      <c r="B20" s="4" t="s">
        <v>77</v>
      </c>
      <c r="C20" s="4">
        <v>2011</v>
      </c>
      <c r="D20" s="4" t="s">
        <v>33</v>
      </c>
      <c r="E20" s="4" t="s">
        <v>35</v>
      </c>
      <c r="F20" s="4" t="s">
        <v>154</v>
      </c>
      <c r="G20" s="4" t="s">
        <v>155</v>
      </c>
    </row>
    <row r="21" spans="1:7">
      <c r="A21" s="4" t="s">
        <v>161</v>
      </c>
      <c r="B21" s="4" t="s">
        <v>17</v>
      </c>
      <c r="C21" s="4">
        <v>2013</v>
      </c>
      <c r="D21" s="4" t="s">
        <v>33</v>
      </c>
      <c r="E21" s="4" t="s">
        <v>35</v>
      </c>
      <c r="F21" s="4" t="s">
        <v>162</v>
      </c>
      <c r="G21" s="4" t="s">
        <v>72</v>
      </c>
    </row>
    <row r="22" spans="1:7">
      <c r="A22" s="4" t="s">
        <v>163</v>
      </c>
      <c r="B22" s="4" t="s">
        <v>17</v>
      </c>
      <c r="C22" s="4">
        <v>2014</v>
      </c>
      <c r="D22" s="4" t="s">
        <v>33</v>
      </c>
      <c r="E22" s="4" t="s">
        <v>35</v>
      </c>
      <c r="F22" s="4" t="s">
        <v>164</v>
      </c>
      <c r="G22" s="4" t="s">
        <v>165</v>
      </c>
    </row>
    <row r="23" spans="1:7">
      <c r="A23" s="4" t="s">
        <v>170</v>
      </c>
      <c r="B23" s="4" t="s">
        <v>17</v>
      </c>
      <c r="C23" s="4">
        <v>2018</v>
      </c>
      <c r="D23" s="4" t="s">
        <v>33</v>
      </c>
      <c r="E23" s="4" t="s">
        <v>35</v>
      </c>
      <c r="F23" s="4" t="s">
        <v>107</v>
      </c>
      <c r="G23" s="4" t="s">
        <v>171</v>
      </c>
    </row>
    <row r="24" spans="1:7">
      <c r="A24" s="4" t="s">
        <v>176</v>
      </c>
      <c r="B24" s="4" t="s">
        <v>21</v>
      </c>
      <c r="C24" s="4">
        <v>2018</v>
      </c>
      <c r="D24" s="4" t="s">
        <v>33</v>
      </c>
      <c r="E24" s="4" t="s">
        <v>35</v>
      </c>
      <c r="F24" s="4" t="s">
        <v>177</v>
      </c>
      <c r="G24" s="4" t="s">
        <v>178</v>
      </c>
    </row>
    <row r="25" spans="1:7">
      <c r="A25" s="4" t="s">
        <v>181</v>
      </c>
      <c r="B25" s="4" t="s">
        <v>17</v>
      </c>
      <c r="C25" s="4">
        <v>2009</v>
      </c>
      <c r="D25" s="4" t="s">
        <v>33</v>
      </c>
      <c r="E25" s="4" t="s">
        <v>35</v>
      </c>
      <c r="F25" s="4" t="s">
        <v>182</v>
      </c>
      <c r="G25" s="4" t="s">
        <v>72</v>
      </c>
    </row>
    <row r="26" spans="1:7">
      <c r="A26" s="4" t="s">
        <v>183</v>
      </c>
      <c r="B26" s="4" t="s">
        <v>21</v>
      </c>
      <c r="C26" s="4">
        <v>2024</v>
      </c>
      <c r="D26" s="4" t="s">
        <v>33</v>
      </c>
      <c r="E26" s="4" t="s">
        <v>35</v>
      </c>
      <c r="F26" s="4" t="s">
        <v>263</v>
      </c>
      <c r="G26" s="4" t="s">
        <v>184</v>
      </c>
    </row>
    <row r="27" spans="1:7">
      <c r="A27" s="4" t="s">
        <v>185</v>
      </c>
      <c r="B27" s="4" t="s">
        <v>63</v>
      </c>
      <c r="C27" s="4">
        <v>2016</v>
      </c>
      <c r="D27" s="4" t="s">
        <v>33</v>
      </c>
      <c r="E27" s="4" t="s">
        <v>35</v>
      </c>
      <c r="F27" s="4" t="s">
        <v>186</v>
      </c>
      <c r="G27" s="4" t="s">
        <v>187</v>
      </c>
    </row>
    <row r="28" spans="1:7">
      <c r="A28" s="4" t="s">
        <v>190</v>
      </c>
      <c r="B28" s="4" t="s">
        <v>87</v>
      </c>
      <c r="C28" s="4">
        <v>2016</v>
      </c>
      <c r="D28" s="4" t="s">
        <v>33</v>
      </c>
      <c r="E28" s="4" t="s">
        <v>35</v>
      </c>
      <c r="F28" s="4" t="s">
        <v>265</v>
      </c>
      <c r="G28" s="4" t="s">
        <v>72</v>
      </c>
    </row>
    <row r="29" spans="1:7">
      <c r="A29" s="4" t="s">
        <v>191</v>
      </c>
      <c r="B29" s="4" t="s">
        <v>17</v>
      </c>
      <c r="C29" s="4">
        <v>2016</v>
      </c>
      <c r="D29" s="4" t="s">
        <v>33</v>
      </c>
      <c r="E29" s="4" t="s">
        <v>35</v>
      </c>
      <c r="F29" s="4" t="s">
        <v>192</v>
      </c>
      <c r="G29" s="4" t="s">
        <v>193</v>
      </c>
    </row>
    <row r="30" spans="1:7">
      <c r="A30" s="4" t="s">
        <v>201</v>
      </c>
      <c r="B30" s="4" t="s">
        <v>21</v>
      </c>
      <c r="C30" s="4">
        <v>2007</v>
      </c>
      <c r="D30" s="4" t="s">
        <v>33</v>
      </c>
      <c r="E30" s="4" t="s">
        <v>35</v>
      </c>
      <c r="F30" s="4" t="s">
        <v>202</v>
      </c>
      <c r="G30" s="4" t="s">
        <v>203</v>
      </c>
    </row>
    <row r="31" spans="1:7">
      <c r="A31" s="4" t="s">
        <v>204</v>
      </c>
      <c r="B31" s="4" t="s">
        <v>63</v>
      </c>
      <c r="C31" s="4">
        <v>2022</v>
      </c>
      <c r="D31" s="4" t="s">
        <v>33</v>
      </c>
      <c r="E31" s="4" t="s">
        <v>35</v>
      </c>
      <c r="F31" s="4" t="s">
        <v>269</v>
      </c>
      <c r="G31" s="4" t="s">
        <v>205</v>
      </c>
    </row>
    <row r="32" spans="1:7">
      <c r="A32" s="4" t="s">
        <v>209</v>
      </c>
      <c r="B32" s="4" t="s">
        <v>23</v>
      </c>
      <c r="C32" s="4">
        <v>2010</v>
      </c>
      <c r="D32" s="4" t="s">
        <v>33</v>
      </c>
      <c r="E32" s="4" t="s">
        <v>35</v>
      </c>
      <c r="F32" s="4" t="s">
        <v>210</v>
      </c>
      <c r="G32" s="4" t="s">
        <v>72</v>
      </c>
    </row>
    <row r="33" spans="1:7">
      <c r="A33" s="4" t="s">
        <v>219</v>
      </c>
      <c r="B33" s="4" t="s">
        <v>17</v>
      </c>
      <c r="C33" s="4">
        <v>2011</v>
      </c>
      <c r="D33" s="4" t="s">
        <v>33</v>
      </c>
      <c r="E33" s="4" t="s">
        <v>35</v>
      </c>
      <c r="F33" s="4" t="s">
        <v>220</v>
      </c>
      <c r="G33" s="4" t="s">
        <v>72</v>
      </c>
    </row>
    <row r="34" spans="1:7">
      <c r="A34" s="4" t="s">
        <v>223</v>
      </c>
      <c r="B34" s="4" t="s">
        <v>87</v>
      </c>
      <c r="C34" s="4">
        <v>2023</v>
      </c>
      <c r="D34" s="4" t="s">
        <v>33</v>
      </c>
      <c r="E34" s="4" t="s">
        <v>35</v>
      </c>
      <c r="F34" s="4" t="s">
        <v>224</v>
      </c>
      <c r="G34" s="4" t="s">
        <v>225</v>
      </c>
    </row>
    <row r="35" spans="1:7">
      <c r="A35" s="4" t="s">
        <v>226</v>
      </c>
      <c r="B35" s="4" t="s">
        <v>17</v>
      </c>
      <c r="C35" s="4">
        <v>2012</v>
      </c>
      <c r="D35" s="4" t="s">
        <v>33</v>
      </c>
      <c r="E35" s="4" t="s">
        <v>35</v>
      </c>
      <c r="F35" s="4" t="s">
        <v>227</v>
      </c>
      <c r="G35" s="4" t="s">
        <v>72</v>
      </c>
    </row>
    <row r="36" spans="1:7">
      <c r="A36" s="4" t="s">
        <v>231</v>
      </c>
      <c r="B36" s="4" t="s">
        <v>21</v>
      </c>
      <c r="C36" s="4">
        <v>2015</v>
      </c>
      <c r="D36" s="4" t="s">
        <v>33</v>
      </c>
      <c r="E36" s="4" t="s">
        <v>35</v>
      </c>
      <c r="F36" s="4" t="s">
        <v>232</v>
      </c>
      <c r="G36" s="4" t="s">
        <v>233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CE916-0C3C-494D-94CD-C9F0E1252CC9}">
  <dimension ref="A1:G3"/>
  <sheetViews>
    <sheetView workbookViewId="0">
      <selection activeCell="B9" sqref="B9"/>
    </sheetView>
  </sheetViews>
  <sheetFormatPr baseColWidth="10" defaultRowHeight="18"/>
  <cols>
    <col min="1" max="1" width="20.5703125" customWidth="1"/>
    <col min="6" max="6" width="32.140625" customWidth="1"/>
    <col min="7" max="7" width="16.7109375" customWidth="1"/>
  </cols>
  <sheetData>
    <row r="1" spans="1:7">
      <c r="A1" s="5" t="s">
        <v>51</v>
      </c>
      <c r="B1" s="5" t="s">
        <v>52</v>
      </c>
      <c r="C1" s="5" t="s">
        <v>53</v>
      </c>
      <c r="D1" s="5" t="s">
        <v>54</v>
      </c>
      <c r="E1" s="5" t="s">
        <v>55</v>
      </c>
      <c r="F1" s="5" t="s">
        <v>56</v>
      </c>
      <c r="G1" s="5" t="s">
        <v>57</v>
      </c>
    </row>
    <row r="2" spans="1:7">
      <c r="A2" s="4" t="s">
        <v>206</v>
      </c>
      <c r="B2" s="4" t="s">
        <v>21</v>
      </c>
      <c r="C2" s="4">
        <v>2025</v>
      </c>
      <c r="D2" s="4" t="s">
        <v>33</v>
      </c>
      <c r="E2" s="4" t="s">
        <v>35</v>
      </c>
      <c r="F2" s="4" t="s">
        <v>207</v>
      </c>
      <c r="G2" s="4" t="s">
        <v>208</v>
      </c>
    </row>
    <row r="3" spans="1:7">
      <c r="A3" s="4" t="s">
        <v>221</v>
      </c>
      <c r="B3" s="4" t="s">
        <v>63</v>
      </c>
      <c r="C3" s="4">
        <v>2015</v>
      </c>
      <c r="D3" s="4" t="s">
        <v>33</v>
      </c>
      <c r="E3" s="4" t="s">
        <v>35</v>
      </c>
      <c r="F3" s="4" t="s">
        <v>274</v>
      </c>
      <c r="G3" s="4" t="s">
        <v>222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8AF-690C-E34B-8016-9440EE630616}">
  <dimension ref="A1:G9"/>
  <sheetViews>
    <sheetView workbookViewId="0">
      <selection activeCell="C14" sqref="C14"/>
    </sheetView>
  </sheetViews>
  <sheetFormatPr baseColWidth="10" defaultRowHeight="18"/>
  <cols>
    <col min="1" max="1" width="23.42578125" bestFit="1" customWidth="1"/>
    <col min="6" max="6" width="57" customWidth="1"/>
    <col min="7" max="7" width="27.85546875" customWidth="1"/>
  </cols>
  <sheetData>
    <row r="1" spans="1:7">
      <c r="A1" s="5" t="s">
        <v>51</v>
      </c>
      <c r="B1" s="5" t="s">
        <v>52</v>
      </c>
      <c r="C1" s="5" t="s">
        <v>53</v>
      </c>
      <c r="D1" s="5" t="s">
        <v>54</v>
      </c>
      <c r="E1" s="5" t="s">
        <v>55</v>
      </c>
      <c r="F1" s="5" t="s">
        <v>56</v>
      </c>
      <c r="G1" s="5" t="s">
        <v>57</v>
      </c>
    </row>
    <row r="2" spans="1:7">
      <c r="A2" s="4" t="s">
        <v>75</v>
      </c>
      <c r="B2" s="4" t="s">
        <v>21</v>
      </c>
      <c r="C2" s="4">
        <v>2015</v>
      </c>
      <c r="D2" s="4" t="s">
        <v>33</v>
      </c>
      <c r="E2" s="4" t="s">
        <v>60</v>
      </c>
      <c r="F2" s="4" t="s">
        <v>237</v>
      </c>
      <c r="G2" s="4" t="s">
        <v>72</v>
      </c>
    </row>
    <row r="3" spans="1:7">
      <c r="A3" s="4" t="s">
        <v>93</v>
      </c>
      <c r="B3" s="4" t="s">
        <v>77</v>
      </c>
      <c r="C3" s="4">
        <v>2018</v>
      </c>
      <c r="D3" s="4" t="s">
        <v>33</v>
      </c>
      <c r="E3" s="4" t="s">
        <v>60</v>
      </c>
      <c r="F3" s="4" t="s">
        <v>94</v>
      </c>
      <c r="G3" s="4" t="s">
        <v>95</v>
      </c>
    </row>
    <row r="4" spans="1:7">
      <c r="A4" s="4" t="s">
        <v>122</v>
      </c>
      <c r="B4" s="4" t="s">
        <v>21</v>
      </c>
      <c r="C4" s="4">
        <v>2020</v>
      </c>
      <c r="D4" s="4" t="s">
        <v>33</v>
      </c>
      <c r="E4" s="4" t="s">
        <v>60</v>
      </c>
      <c r="F4" s="4" t="s">
        <v>251</v>
      </c>
      <c r="G4" s="4" t="s">
        <v>123</v>
      </c>
    </row>
    <row r="5" spans="1:7">
      <c r="A5" s="4" t="s">
        <v>147</v>
      </c>
      <c r="B5" s="4" t="s">
        <v>21</v>
      </c>
      <c r="C5" s="4">
        <v>2018</v>
      </c>
      <c r="D5" s="4" t="s">
        <v>33</v>
      </c>
      <c r="E5" s="4" t="s">
        <v>60</v>
      </c>
      <c r="F5" s="4" t="s">
        <v>148</v>
      </c>
      <c r="G5" s="4" t="s">
        <v>149</v>
      </c>
    </row>
    <row r="6" spans="1:7">
      <c r="A6" s="4" t="s">
        <v>166</v>
      </c>
      <c r="B6" s="4" t="s">
        <v>21</v>
      </c>
      <c r="C6" s="4">
        <v>2018</v>
      </c>
      <c r="D6" s="4" t="s">
        <v>33</v>
      </c>
      <c r="E6" s="4" t="s">
        <v>60</v>
      </c>
      <c r="F6" s="4" t="s">
        <v>259</v>
      </c>
      <c r="G6" s="4" t="s">
        <v>167</v>
      </c>
    </row>
    <row r="7" spans="1:7">
      <c r="A7" s="4" t="s">
        <v>168</v>
      </c>
      <c r="B7" s="4" t="s">
        <v>21</v>
      </c>
      <c r="C7" s="4">
        <v>2016</v>
      </c>
      <c r="D7" s="4" t="s">
        <v>33</v>
      </c>
      <c r="E7" s="4" t="s">
        <v>60</v>
      </c>
      <c r="F7" s="4" t="s">
        <v>260</v>
      </c>
      <c r="G7" s="4" t="s">
        <v>169</v>
      </c>
    </row>
    <row r="8" spans="1:7">
      <c r="A8" s="4" t="s">
        <v>179</v>
      </c>
      <c r="B8" s="4" t="s">
        <v>25</v>
      </c>
      <c r="C8" s="4">
        <v>2008</v>
      </c>
      <c r="D8" s="4" t="s">
        <v>33</v>
      </c>
      <c r="E8" s="4" t="s">
        <v>60</v>
      </c>
      <c r="F8" s="4" t="s">
        <v>180</v>
      </c>
      <c r="G8" s="4" t="s">
        <v>72</v>
      </c>
    </row>
    <row r="9" spans="1:7">
      <c r="A9" s="4" t="s">
        <v>215</v>
      </c>
      <c r="B9" s="4" t="s">
        <v>21</v>
      </c>
      <c r="C9" s="4">
        <v>2016</v>
      </c>
      <c r="D9" s="4" t="s">
        <v>33</v>
      </c>
      <c r="E9" s="4" t="s">
        <v>60</v>
      </c>
      <c r="F9" s="4" t="s">
        <v>272</v>
      </c>
      <c r="G9" s="4" t="s">
        <v>216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13</vt:i4>
      </vt:variant>
    </vt:vector>
  </HeadingPairs>
  <TitlesOfParts>
    <vt:vector size="13" baseType="lpstr">
      <vt:lpstr>표1_대학 개수</vt:lpstr>
      <vt:lpstr>표2</vt:lpstr>
      <vt:lpstr>표3</vt:lpstr>
      <vt:lpstr>표4_①개수</vt:lpstr>
      <vt:lpstr>표5_②개수</vt:lpstr>
      <vt:lpstr>표6_전체</vt:lpstr>
      <vt:lpstr>표7_논의없음</vt:lpstr>
      <vt:lpstr>표8_논의없음</vt:lpstr>
      <vt:lpstr>표9_논의</vt:lpstr>
      <vt:lpstr>표10_변모논의</vt:lpstr>
      <vt:lpstr>표11_이관</vt:lpstr>
      <vt:lpstr>표12_편입</vt:lpstr>
      <vt:lpstr>표13_신설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희주 양</dc:creator>
  <cp:lastModifiedBy>희주 양</cp:lastModifiedBy>
  <dcterms:created xsi:type="dcterms:W3CDTF">2025-10-08T16:51:49Z</dcterms:created>
  <dcterms:modified xsi:type="dcterms:W3CDTF">2026-03-22T05:57:34Z</dcterms:modified>
</cp:coreProperties>
</file>